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"/>
    </mc:Choice>
  </mc:AlternateContent>
  <xr:revisionPtr revIDLastSave="0" documentId="13_ncr:1_{52664130-3F44-400C-99A5-1F207AC793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M16" i="1"/>
  <c r="M15" i="1"/>
  <c r="M14" i="1"/>
  <c r="M13" i="1"/>
  <c r="M12" i="1"/>
  <c r="M11" i="1"/>
  <c r="M10" i="1"/>
  <c r="M9" i="1"/>
  <c r="M8" i="1"/>
  <c r="M7" i="1"/>
  <c r="M6" i="1"/>
  <c r="I10" i="1"/>
  <c r="I9" i="1"/>
  <c r="I8" i="1"/>
  <c r="I7" i="1"/>
  <c r="I6" i="1"/>
  <c r="I5" i="1"/>
  <c r="M5" i="1"/>
  <c r="I11" i="1" l="1"/>
  <c r="D13" i="1"/>
  <c r="M18" i="1"/>
  <c r="C20" i="1" l="1"/>
</calcChain>
</file>

<file path=xl/sharedStrings.xml><?xml version="1.0" encoding="utf-8"?>
<sst xmlns="http://schemas.openxmlformats.org/spreadsheetml/2006/main" count="52" uniqueCount="47">
  <si>
    <t>Roční paušální cena za provádění služby</t>
  </si>
  <si>
    <t>Paušální ceny</t>
  </si>
  <si>
    <t>Ceník likvidace odpadů</t>
  </si>
  <si>
    <t>Položka</t>
  </si>
  <si>
    <t>Cena za 1 t v Kč bez DPH</t>
  </si>
  <si>
    <t>Předpokládané množství za rok v t</t>
  </si>
  <si>
    <t>Celková cena za rok v Kč bez DPH</t>
  </si>
  <si>
    <t>Ceník za komplexní poskytnutí služby zajištění zimní a letní údržby komunikací města Šluknov</t>
  </si>
  <si>
    <t>Paušální odměna za strojní čištění komunikací v období duben-říjen</t>
  </si>
  <si>
    <t>Paušální cena za provádění čištění chodníků v období duben-říjen</t>
  </si>
  <si>
    <t>Paušální cena za osazení a odstranění bezpečnostních kůlů</t>
  </si>
  <si>
    <t>Jednotkové ceny</t>
  </si>
  <si>
    <t>Jednotková cena za výměnu dopravní značky</t>
  </si>
  <si>
    <t>Cena za 1h provádění prořezu podél komunikace</t>
  </si>
  <si>
    <t>Paušální cena za zimní pohotovost v období listopad-březen</t>
  </si>
  <si>
    <t>Jednotková cena za strojní údržbu komunikací</t>
  </si>
  <si>
    <t>Jednotková cena strojní údržbu chodníků</t>
  </si>
  <si>
    <t>Jednotková cena za ruční údržbu chodníků</t>
  </si>
  <si>
    <t>Cena v Kč bez DPH za MJ</t>
  </si>
  <si>
    <t>MJ</t>
  </si>
  <si>
    <t>Předpokládané množství MJ</t>
  </si>
  <si>
    <t>Celková cena za předpokládané množství MJ</t>
  </si>
  <si>
    <t>Cena za likvidaci uličních smetek ze strojního a ručního čištění komunikací</t>
  </si>
  <si>
    <t>Cena za likvidaci odpadu vzniklého čištěním uličních vpustí</t>
  </si>
  <si>
    <t xml:space="preserve">Cena za likvidaci odpadu vzniklého čištěním odvodňovacích prvků </t>
  </si>
  <si>
    <t>Cena za likvidaci odpadu vzniklého čištěním mostů</t>
  </si>
  <si>
    <t>Cena za likvidaci BRKO vzniklého při provádění prořezů komunikací</t>
  </si>
  <si>
    <t>Cena za manipulaci BRKO vzniklého při provádění prořezů komunikací</t>
  </si>
  <si>
    <t>Cena za manipulaci odpadu vzniklého čištěním mostů</t>
  </si>
  <si>
    <t>Cena za manipulaci uličních smetek ze strojního a ručního čištění komunikací</t>
  </si>
  <si>
    <t xml:space="preserve">Cena za manipulaci odpadu vzniklého čištěním odvodňovacích prvků </t>
  </si>
  <si>
    <t>Cena za manipulaci odpadu vzniklého čištěním uličních vpustí</t>
  </si>
  <si>
    <t>Cena celkem za rok bez DPH</t>
  </si>
  <si>
    <t>Paušální ceny za měsíc provádění služby/jedno provedení služby</t>
  </si>
  <si>
    <t>ks</t>
  </si>
  <si>
    <t>h</t>
  </si>
  <si>
    <t>mth</t>
  </si>
  <si>
    <t>os/h</t>
  </si>
  <si>
    <t>Jednotková cena za přistavení a odstranění 1 ks dočasného dopravního značení</t>
  </si>
  <si>
    <t>Celková cena v Kč bez DPH</t>
  </si>
  <si>
    <t>Celková nabídková cena v Kč bez DPH za rok provádění služby</t>
  </si>
  <si>
    <t>Paušální cena za provádění náteru bezpečnostních zábradlí 1x za dva roky</t>
  </si>
  <si>
    <t>Paušální cena za čištění uličních vpustí 3x ročně</t>
  </si>
  <si>
    <t>Paušální cena za čištění odvodňovacích prvků komunikací 2x ročně</t>
  </si>
  <si>
    <t>Paušální cena za čištění mostních objektů 2x ročně</t>
  </si>
  <si>
    <t>Cena za manipulaci odpadu vzniklého z ručního čištění komunikací</t>
  </si>
  <si>
    <t>Cena za likvidaci odpadu vzniklého z ručního čištění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</si>
</sst>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2" borderId="8" xfId="0" applyFill="1" applyBorder="1"/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0" xfId="0" applyFill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5" xfId="0" applyFont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tabSelected="1" topLeftCell="B1" workbookViewId="0">
      <selection activeCell="E30" sqref="E30"/>
    </sheetView>
  </sheetViews>
  <sheetFormatPr defaultRowHeight="14.4" x14ac:dyDescent="0.3"/>
  <cols>
    <col min="1" max="1" width="1.33203125" customWidth="1"/>
    <col min="2" max="3" width="20.44140625" customWidth="1"/>
    <col min="4" max="4" width="19.77734375" customWidth="1"/>
    <col min="5" max="5" width="19" customWidth="1"/>
    <col min="6" max="6" width="13.33203125" customWidth="1"/>
    <col min="7" max="7" width="8.109375" customWidth="1"/>
    <col min="8" max="8" width="14.5546875" customWidth="1"/>
    <col min="9" max="9" width="24.77734375" customWidth="1"/>
    <col min="10" max="10" width="20.44140625" customWidth="1"/>
    <col min="11" max="11" width="16.77734375" customWidth="1"/>
    <col min="12" max="12" width="12.109375" customWidth="1"/>
    <col min="13" max="13" width="13.109375" customWidth="1"/>
  </cols>
  <sheetData>
    <row r="1" spans="2:13" ht="18" x14ac:dyDescent="0.35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2:13" ht="16.2" thickBot="1" x14ac:dyDescent="0.35">
      <c r="B3" s="26" t="s">
        <v>1</v>
      </c>
      <c r="C3" s="26"/>
      <c r="D3" s="26"/>
      <c r="E3" s="27" t="s">
        <v>11</v>
      </c>
      <c r="F3" s="27"/>
      <c r="G3" s="27"/>
      <c r="H3" s="27"/>
      <c r="I3" s="27"/>
      <c r="J3" s="26" t="s">
        <v>2</v>
      </c>
      <c r="K3" s="26"/>
      <c r="L3" s="26"/>
      <c r="M3" s="26"/>
    </row>
    <row r="4" spans="2:13" ht="56.4" customHeight="1" x14ac:dyDescent="0.3">
      <c r="B4" s="5" t="s">
        <v>3</v>
      </c>
      <c r="C4" s="6" t="s">
        <v>33</v>
      </c>
      <c r="D4" s="7" t="s">
        <v>0</v>
      </c>
      <c r="E4" s="21" t="s">
        <v>3</v>
      </c>
      <c r="F4" s="18" t="s">
        <v>18</v>
      </c>
      <c r="G4" s="15" t="s">
        <v>19</v>
      </c>
      <c r="H4" s="18" t="s">
        <v>20</v>
      </c>
      <c r="I4" s="18" t="s">
        <v>21</v>
      </c>
      <c r="J4" s="5" t="s">
        <v>3</v>
      </c>
      <c r="K4" s="6" t="s">
        <v>5</v>
      </c>
      <c r="L4" s="6" t="s">
        <v>4</v>
      </c>
      <c r="M4" s="7" t="s">
        <v>32</v>
      </c>
    </row>
    <row r="5" spans="2:13" ht="57.6" customHeight="1" x14ac:dyDescent="0.3">
      <c r="B5" s="2" t="s">
        <v>8</v>
      </c>
      <c r="C5" s="9"/>
      <c r="D5" s="3">
        <f>C5*7</f>
        <v>0</v>
      </c>
      <c r="E5" s="22" t="s">
        <v>12</v>
      </c>
      <c r="F5" s="24"/>
      <c r="G5" s="16" t="s">
        <v>34</v>
      </c>
      <c r="H5" s="16">
        <v>30</v>
      </c>
      <c r="I5" s="16">
        <f>F5*H5</f>
        <v>0</v>
      </c>
      <c r="J5" s="2" t="s">
        <v>29</v>
      </c>
      <c r="K5" s="1">
        <v>40</v>
      </c>
      <c r="L5" s="9"/>
      <c r="M5" s="3">
        <f>K5*L5</f>
        <v>0</v>
      </c>
    </row>
    <row r="6" spans="2:13" ht="73.2" customHeight="1" x14ac:dyDescent="0.3">
      <c r="B6" s="2" t="s">
        <v>9</v>
      </c>
      <c r="C6" s="9"/>
      <c r="D6" s="3">
        <f>C6*7</f>
        <v>0</v>
      </c>
      <c r="E6" s="22" t="s">
        <v>38</v>
      </c>
      <c r="F6" s="24"/>
      <c r="G6" s="16" t="s">
        <v>34</v>
      </c>
      <c r="H6" s="16">
        <v>100</v>
      </c>
      <c r="I6" s="16">
        <f t="shared" ref="I6:I10" si="0">F6*H6</f>
        <v>0</v>
      </c>
      <c r="J6" s="2" t="s">
        <v>22</v>
      </c>
      <c r="K6" s="1">
        <v>40</v>
      </c>
      <c r="L6" s="9"/>
      <c r="M6" s="3">
        <f t="shared" ref="M6:M16" si="1">K6*L6</f>
        <v>0</v>
      </c>
    </row>
    <row r="7" spans="2:13" ht="56.4" customHeight="1" x14ac:dyDescent="0.3">
      <c r="B7" s="2" t="s">
        <v>42</v>
      </c>
      <c r="C7" s="9"/>
      <c r="D7" s="3">
        <f>C7*3</f>
        <v>0</v>
      </c>
      <c r="E7" s="22" t="s">
        <v>13</v>
      </c>
      <c r="F7" s="24"/>
      <c r="G7" s="16" t="s">
        <v>35</v>
      </c>
      <c r="H7" s="16">
        <v>160</v>
      </c>
      <c r="I7" s="16">
        <f t="shared" si="0"/>
        <v>0</v>
      </c>
      <c r="J7" s="2" t="s">
        <v>45</v>
      </c>
      <c r="K7" s="1">
        <v>10</v>
      </c>
      <c r="L7" s="9"/>
      <c r="M7" s="3">
        <f t="shared" si="1"/>
        <v>0</v>
      </c>
    </row>
    <row r="8" spans="2:13" ht="56.4" customHeight="1" x14ac:dyDescent="0.3">
      <c r="B8" s="2" t="s">
        <v>43</v>
      </c>
      <c r="C8" s="9"/>
      <c r="D8" s="3">
        <f>C8*2</f>
        <v>0</v>
      </c>
      <c r="E8" s="22" t="s">
        <v>15</v>
      </c>
      <c r="F8" s="24"/>
      <c r="G8" s="16" t="s">
        <v>36</v>
      </c>
      <c r="H8" s="16">
        <v>800</v>
      </c>
      <c r="I8" s="16">
        <f t="shared" si="0"/>
        <v>0</v>
      </c>
      <c r="J8" s="2" t="s">
        <v>46</v>
      </c>
      <c r="K8" s="1">
        <v>10</v>
      </c>
      <c r="L8" s="9"/>
      <c r="M8" s="3">
        <f t="shared" si="1"/>
        <v>0</v>
      </c>
    </row>
    <row r="9" spans="2:13" ht="44.4" customHeight="1" x14ac:dyDescent="0.3">
      <c r="B9" s="2" t="s">
        <v>44</v>
      </c>
      <c r="C9" s="9"/>
      <c r="D9" s="3">
        <f>C9*2</f>
        <v>0</v>
      </c>
      <c r="E9" s="22" t="s">
        <v>16</v>
      </c>
      <c r="F9" s="24"/>
      <c r="G9" s="16" t="s">
        <v>36</v>
      </c>
      <c r="H9" s="16">
        <v>650</v>
      </c>
      <c r="I9" s="16">
        <f t="shared" si="0"/>
        <v>0</v>
      </c>
      <c r="J9" s="2" t="s">
        <v>31</v>
      </c>
      <c r="K9" s="1">
        <v>6</v>
      </c>
      <c r="L9" s="9"/>
      <c r="M9" s="3">
        <f t="shared" si="1"/>
        <v>0</v>
      </c>
    </row>
    <row r="10" spans="2:13" ht="46.8" customHeight="1" thickBot="1" x14ac:dyDescent="0.35">
      <c r="B10" s="12" t="s">
        <v>10</v>
      </c>
      <c r="C10" s="9"/>
      <c r="D10" s="3">
        <f>C10</f>
        <v>0</v>
      </c>
      <c r="E10" s="23" t="s">
        <v>17</v>
      </c>
      <c r="F10" s="25"/>
      <c r="G10" s="17" t="s">
        <v>37</v>
      </c>
      <c r="H10" s="17">
        <v>2500</v>
      </c>
      <c r="I10" s="16">
        <f t="shared" si="0"/>
        <v>0</v>
      </c>
      <c r="J10" s="2" t="s">
        <v>23</v>
      </c>
      <c r="K10" s="1">
        <v>6</v>
      </c>
      <c r="L10" s="9"/>
      <c r="M10" s="3">
        <f t="shared" si="1"/>
        <v>0</v>
      </c>
    </row>
    <row r="11" spans="2:13" ht="56.4" customHeight="1" x14ac:dyDescent="0.3">
      <c r="B11" s="12" t="s">
        <v>14</v>
      </c>
      <c r="C11" s="9"/>
      <c r="D11" s="3">
        <f>C11*5</f>
        <v>0</v>
      </c>
      <c r="G11" s="29" t="s">
        <v>39</v>
      </c>
      <c r="H11" s="29"/>
      <c r="I11" s="8">
        <f>SUM(I5:I10)</f>
        <v>0</v>
      </c>
      <c r="J11" s="2" t="s">
        <v>30</v>
      </c>
      <c r="K11" s="1">
        <v>12</v>
      </c>
      <c r="L11" s="9"/>
      <c r="M11" s="3">
        <f t="shared" si="1"/>
        <v>0</v>
      </c>
    </row>
    <row r="12" spans="2:13" ht="60.6" customHeight="1" thickBot="1" x14ac:dyDescent="0.35">
      <c r="B12" s="11" t="s">
        <v>41</v>
      </c>
      <c r="C12" s="10"/>
      <c r="D12" s="3">
        <f>C12*0.5</f>
        <v>0</v>
      </c>
      <c r="J12" s="2" t="s">
        <v>24</v>
      </c>
      <c r="K12" s="1">
        <v>12</v>
      </c>
      <c r="L12" s="9"/>
      <c r="M12" s="3">
        <f t="shared" si="1"/>
        <v>0</v>
      </c>
    </row>
    <row r="13" spans="2:13" ht="43.2" x14ac:dyDescent="0.3">
      <c r="C13" s="19" t="s">
        <v>39</v>
      </c>
      <c r="D13" s="8">
        <f>SUM(D5:D12)</f>
        <v>0</v>
      </c>
      <c r="J13" s="2" t="s">
        <v>28</v>
      </c>
      <c r="K13" s="1">
        <v>2</v>
      </c>
      <c r="L13" s="9"/>
      <c r="M13" s="3">
        <f t="shared" si="1"/>
        <v>0</v>
      </c>
    </row>
    <row r="14" spans="2:13" ht="43.2" x14ac:dyDescent="0.3">
      <c r="J14" s="2" t="s">
        <v>25</v>
      </c>
      <c r="K14" s="14">
        <v>2</v>
      </c>
      <c r="L14" s="13"/>
      <c r="M14" s="3">
        <f t="shared" si="1"/>
        <v>0</v>
      </c>
    </row>
    <row r="15" spans="2:13" ht="57.6" x14ac:dyDescent="0.3">
      <c r="J15" s="12" t="s">
        <v>27</v>
      </c>
      <c r="K15" s="14">
        <v>30</v>
      </c>
      <c r="L15" s="13"/>
      <c r="M15" s="3">
        <f t="shared" si="1"/>
        <v>0</v>
      </c>
    </row>
    <row r="16" spans="2:13" ht="43.8" thickBot="1" x14ac:dyDescent="0.35">
      <c r="J16" s="11" t="s">
        <v>26</v>
      </c>
      <c r="K16" s="4">
        <v>30</v>
      </c>
      <c r="L16" s="10"/>
      <c r="M16" s="3">
        <f t="shared" si="1"/>
        <v>0</v>
      </c>
    </row>
    <row r="18" spans="2:13" x14ac:dyDescent="0.3">
      <c r="C18" s="19"/>
      <c r="K18" s="8" t="s">
        <v>6</v>
      </c>
      <c r="M18">
        <f>SUM(M5:M17)</f>
        <v>0</v>
      </c>
    </row>
    <row r="20" spans="2:13" ht="62.4" x14ac:dyDescent="0.3">
      <c r="B20" s="20" t="s">
        <v>40</v>
      </c>
      <c r="C20">
        <f>D13+I11+M18</f>
        <v>0</v>
      </c>
    </row>
  </sheetData>
  <mergeCells count="5">
    <mergeCell ref="B3:D3"/>
    <mergeCell ref="J3:M3"/>
    <mergeCell ref="E3:I3"/>
    <mergeCell ref="B1:M1"/>
    <mergeCell ref="G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2015-06-05T18:19:34Z</dcterms:created>
  <dcterms:modified xsi:type="dcterms:W3CDTF">2024-07-24T09:28:22Z</dcterms:modified>
</cp:coreProperties>
</file>