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<sst xmlns="http://schemas.openxmlformats.org/spreadsheetml/2006/main" count="239" uniqueCount="93">
  <si>
    <t>Nové Hraběcí</t>
  </si>
  <si>
    <t>Rožany</t>
  </si>
  <si>
    <t>Království</t>
  </si>
  <si>
    <t>Žižkova</t>
  </si>
  <si>
    <t>lokalita</t>
  </si>
  <si>
    <t>upřesnění</t>
  </si>
  <si>
    <t>myslivecká chata</t>
  </si>
  <si>
    <t>park</t>
  </si>
  <si>
    <t xml:space="preserve">Náměstí Míru </t>
  </si>
  <si>
    <t>Karlova</t>
  </si>
  <si>
    <t>pošta</t>
  </si>
  <si>
    <t>T.G.M.</t>
  </si>
  <si>
    <t>naproti SLŠ</t>
  </si>
  <si>
    <t xml:space="preserve">T.G.M. </t>
  </si>
  <si>
    <t>pěší zóna</t>
  </si>
  <si>
    <t>počet</t>
  </si>
  <si>
    <t>u tělocvičny SLŠ</t>
  </si>
  <si>
    <t>Farní</t>
  </si>
  <si>
    <t>u kostela</t>
  </si>
  <si>
    <t>Budišínská</t>
  </si>
  <si>
    <t>u rybníka Hraničář</t>
  </si>
  <si>
    <t>Dr.E. Beneše</t>
  </si>
  <si>
    <t>u kašny (u krámku)</t>
  </si>
  <si>
    <t>Sokolská</t>
  </si>
  <si>
    <t>dětské hřiště</t>
  </si>
  <si>
    <t>Libušina</t>
  </si>
  <si>
    <t>u nádraží</t>
  </si>
  <si>
    <t>u školy</t>
  </si>
  <si>
    <t>Křečanská</t>
  </si>
  <si>
    <t>malá základní škola</t>
  </si>
  <si>
    <t>Na Hrázi</t>
  </si>
  <si>
    <t xml:space="preserve">Hvězda </t>
  </si>
  <si>
    <t>za spořitelnou</t>
  </si>
  <si>
    <t>Židovský vrch</t>
  </si>
  <si>
    <t>vyhlídka</t>
  </si>
  <si>
    <t>autobusové zastávky</t>
  </si>
  <si>
    <t xml:space="preserve">Císařský </t>
  </si>
  <si>
    <t>celkem</t>
  </si>
  <si>
    <t>naproti hasičárně</t>
  </si>
  <si>
    <t>Zeckelův kříž</t>
  </si>
  <si>
    <t>Zahradní</t>
  </si>
  <si>
    <t>za jídelnou</t>
  </si>
  <si>
    <t>Hřbitovní</t>
  </si>
  <si>
    <t>Poznámky</t>
  </si>
  <si>
    <t xml:space="preserve">náměstí </t>
  </si>
  <si>
    <t xml:space="preserve">3 × týdně </t>
  </si>
  <si>
    <t>1 × 14 dní</t>
  </si>
  <si>
    <t>1 × měsíc</t>
  </si>
  <si>
    <t xml:space="preserve">2 × týdně </t>
  </si>
  <si>
    <t>1 × týdně</t>
  </si>
  <si>
    <t>Kreuzberg</t>
  </si>
  <si>
    <t>4 týdny v měsíci</t>
  </si>
  <si>
    <t>zóna</t>
  </si>
  <si>
    <t>Karlovo údolí</t>
  </si>
  <si>
    <t>u lázní</t>
  </si>
  <si>
    <t>1 x 14 dní</t>
  </si>
  <si>
    <t>1 x týdně</t>
  </si>
  <si>
    <t>1 x měsíc</t>
  </si>
  <si>
    <t>Smetanova</t>
  </si>
  <si>
    <t>u bankomatu</t>
  </si>
  <si>
    <t>autobusový terminál</t>
  </si>
  <si>
    <t>Lužická</t>
  </si>
  <si>
    <t>č. p. 523</t>
  </si>
  <si>
    <t>Pivovarský rybník pod zámkem</t>
  </si>
  <si>
    <t>cyklostezka</t>
  </si>
  <si>
    <t>Nerudova</t>
  </si>
  <si>
    <t xml:space="preserve">1 × týdně </t>
  </si>
  <si>
    <t>Královská</t>
  </si>
  <si>
    <t>kaplička Nejsvětější trojice</t>
  </si>
  <si>
    <t>Tyršova</t>
  </si>
  <si>
    <t>u tělocvičny ZŠ</t>
  </si>
  <si>
    <t>u Prejzka</t>
  </si>
  <si>
    <t>č. p. 126 DPS</t>
  </si>
  <si>
    <t>Hřbitov</t>
  </si>
  <si>
    <t>hřbitov</t>
  </si>
  <si>
    <t xml:space="preserve">svoz jaro + podzim                           březen, duben květen, říjen </t>
  </si>
  <si>
    <t xml:space="preserve">svoz hlavní sezóna                            červen, červenec, srpen, září </t>
  </si>
  <si>
    <t>svoz - zima                listopad, prosinec, leden, únor</t>
  </si>
  <si>
    <t>u traffo stanice</t>
  </si>
  <si>
    <t>Nádražní</t>
  </si>
  <si>
    <t>8 svozů</t>
  </si>
  <si>
    <t>12 svozů</t>
  </si>
  <si>
    <t>4 svozy</t>
  </si>
  <si>
    <t>naproti č. p. 512</t>
  </si>
  <si>
    <t>2  svozy měsíčně</t>
  </si>
  <si>
    <t>1 svoz měsíčně</t>
  </si>
  <si>
    <t>4  svozy měsíčně</t>
  </si>
  <si>
    <t>1 měsíc</t>
  </si>
  <si>
    <t>u potravin</t>
  </si>
  <si>
    <t>pomníček T. G. M.</t>
  </si>
  <si>
    <t>T. G. M.</t>
  </si>
  <si>
    <t>řadovky, DPS Lužická</t>
  </si>
  <si>
    <t>Přehled a harmonogram svozu odpadkových košů ve Šluknově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</si>
</sst>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rgb="FF7030A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3" fillId="0" borderId="0" xfId="0" applyFont="1"/>
    <xf numFmtId="0" fontId="3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3" fillId="4" borderId="3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 vertical="center"/>
    </xf>
    <xf numFmtId="0" fontId="0" fillId="4" borderId="4" xfId="0" applyFill="1" applyBorder="1"/>
    <xf numFmtId="0" fontId="3" fillId="4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7" xfId="0" applyFill="1" applyBorder="1"/>
    <xf numFmtId="0" fontId="3" fillId="4" borderId="8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3" fillId="4" borderId="6" xfId="0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 vertical="center"/>
    </xf>
    <xf numFmtId="0" fontId="0" fillId="4" borderId="7" xfId="0" applyFill="1" applyBorder="1"/>
    <xf numFmtId="0" fontId="0" fillId="2" borderId="2" xfId="0" applyFill="1" applyBorder="1"/>
    <xf numFmtId="49" fontId="3" fillId="4" borderId="5" xfId="0" applyNumberFormat="1" applyFont="1" applyFill="1" applyBorder="1" applyAlignment="1">
      <alignment horizontal="center" vertical="center"/>
    </xf>
    <xf numFmtId="0" fontId="0" fillId="4" borderId="9" xfId="0" applyFill="1" applyBorder="1"/>
    <xf numFmtId="49" fontId="3" fillId="3" borderId="6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4" borderId="12" xfId="0" applyFont="1" applyFill="1" applyBorder="1"/>
    <xf numFmtId="0" fontId="3" fillId="4" borderId="11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6" borderId="14" xfId="0" applyFill="1" applyBorder="1"/>
    <xf numFmtId="0" fontId="4" fillId="0" borderId="15" xfId="0" applyFont="1" applyBorder="1" applyAlignment="1">
      <alignment horizontal="center" vertical="center"/>
    </xf>
    <xf numFmtId="0" fontId="7" fillId="3" borderId="6" xfId="0" applyFont="1" applyFill="1" applyBorder="1"/>
    <xf numFmtId="0" fontId="7" fillId="2" borderId="3" xfId="0" applyFont="1" applyFill="1" applyBorder="1"/>
    <xf numFmtId="0" fontId="7" fillId="2" borderId="5" xfId="0" applyFont="1" applyFill="1" applyBorder="1"/>
    <xf numFmtId="0" fontId="7" fillId="4" borderId="6" xfId="0" applyFont="1" applyFill="1" applyBorder="1"/>
    <xf numFmtId="0" fontId="7" fillId="4" borderId="3" xfId="0" applyFont="1" applyFill="1" applyBorder="1"/>
    <xf numFmtId="0" fontId="7" fillId="4" borderId="5" xfId="0" applyFont="1" applyFill="1" applyBorder="1"/>
    <xf numFmtId="0" fontId="7" fillId="3" borderId="5" xfId="0" applyFont="1" applyFill="1" applyBorder="1"/>
    <xf numFmtId="0" fontId="7" fillId="3" borderId="3" xfId="0" applyFont="1" applyFill="1" applyBorder="1"/>
    <xf numFmtId="0" fontId="6" fillId="3" borderId="9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0" fillId="3" borderId="17" xfId="0" applyFill="1" applyBorder="1"/>
    <xf numFmtId="0" fontId="3" fillId="3" borderId="18" xfId="0" applyFont="1" applyFill="1" applyBorder="1"/>
    <xf numFmtId="0" fontId="4" fillId="6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2" borderId="17" xfId="0" applyFill="1" applyBorder="1"/>
    <xf numFmtId="0" fontId="4" fillId="4" borderId="2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0" fillId="2" borderId="19" xfId="0" applyFill="1" applyBorder="1"/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0" fillId="2" borderId="14" xfId="0" applyFill="1" applyBorder="1"/>
    <xf numFmtId="0" fontId="4" fillId="2" borderId="15" xfId="0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19" xfId="0" applyFill="1" applyBorder="1"/>
    <xf numFmtId="0" fontId="3" fillId="4" borderId="26" xfId="0" applyFont="1" applyFill="1" applyBorder="1"/>
    <xf numFmtId="0" fontId="8" fillId="4" borderId="27" xfId="0" applyFont="1" applyFill="1" applyBorder="1"/>
    <xf numFmtId="0" fontId="4" fillId="4" borderId="28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0" fillId="4" borderId="30" xfId="0" applyFill="1" applyBorder="1"/>
    <xf numFmtId="0" fontId="0" fillId="4" borderId="14" xfId="0" applyFill="1" applyBorder="1"/>
    <xf numFmtId="0" fontId="3" fillId="4" borderId="31" xfId="0" applyFont="1" applyFill="1" applyBorder="1"/>
    <xf numFmtId="0" fontId="8" fillId="4" borderId="32" xfId="0" applyFont="1" applyFill="1" applyBorder="1"/>
    <xf numFmtId="0" fontId="4" fillId="4" borderId="15" xfId="0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33" xfId="0" applyNumberFormat="1" applyFont="1" applyFill="1" applyBorder="1" applyAlignment="1">
      <alignment horizontal="center" vertical="center" wrapText="1"/>
    </xf>
    <xf numFmtId="0" fontId="0" fillId="4" borderId="33" xfId="0" applyFill="1" applyBorder="1"/>
    <xf numFmtId="0" fontId="3" fillId="3" borderId="21" xfId="0" applyFont="1" applyFill="1" applyBorder="1" applyAlignment="1">
      <alignment horizontal="center"/>
    </xf>
    <xf numFmtId="0" fontId="0" fillId="3" borderId="34" xfId="0" applyFill="1" applyBorder="1"/>
    <xf numFmtId="0" fontId="3" fillId="3" borderId="26" xfId="0" applyFont="1" applyFill="1" applyBorder="1"/>
    <xf numFmtId="0" fontId="4" fillId="3" borderId="27" xfId="0" applyFont="1" applyFill="1" applyBorder="1"/>
    <xf numFmtId="0" fontId="4" fillId="3" borderId="28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0" fillId="3" borderId="13" xfId="0" applyFill="1" applyBorder="1"/>
    <xf numFmtId="0" fontId="3" fillId="3" borderId="34" xfId="0" applyFont="1" applyFill="1" applyBorder="1"/>
    <xf numFmtId="0" fontId="4" fillId="3" borderId="16" xfId="0" applyFont="1" applyFill="1" applyBorder="1"/>
    <xf numFmtId="0" fontId="4" fillId="3" borderId="16" xfId="0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4" fillId="6" borderId="26" xfId="0" applyFont="1" applyFill="1" applyBorder="1" applyAlignment="1">
      <alignment horizontal="center" vertical="center"/>
    </xf>
    <xf numFmtId="0" fontId="3" fillId="6" borderId="35" xfId="0" applyFont="1" applyFill="1" applyBorder="1"/>
    <xf numFmtId="0" fontId="4" fillId="6" borderId="1" xfId="0" applyFont="1" applyFill="1" applyBorder="1"/>
    <xf numFmtId="0" fontId="3" fillId="6" borderId="1" xfId="0" applyFont="1" applyFill="1" applyBorder="1" applyAlignment="1">
      <alignment horizontal="center"/>
    </xf>
    <xf numFmtId="49" fontId="3" fillId="6" borderId="36" xfId="0" applyNumberFormat="1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3" fillId="6" borderId="34" xfId="0" applyFont="1" applyFill="1" applyBorder="1"/>
    <xf numFmtId="0" fontId="4" fillId="6" borderId="0" xfId="0" applyFont="1" applyFill="1"/>
    <xf numFmtId="0" fontId="4" fillId="6" borderId="28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0" fillId="6" borderId="13" xfId="0" applyFill="1" applyBorder="1"/>
    <xf numFmtId="0" fontId="4" fillId="6" borderId="16" xfId="0" applyFont="1" applyFill="1" applyBorder="1"/>
    <xf numFmtId="0" fontId="4" fillId="6" borderId="36" xfId="0" applyFont="1" applyFill="1" applyBorder="1" applyAlignment="1">
      <alignment horizontal="center"/>
    </xf>
    <xf numFmtId="0" fontId="0" fillId="0" borderId="26" xfId="0" applyBorder="1"/>
    <xf numFmtId="0" fontId="3" fillId="0" borderId="30" xfId="0" applyFont="1" applyBorder="1"/>
    <xf numFmtId="0" fontId="3" fillId="0" borderId="2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0" fillId="0" borderId="31" xfId="0" applyBorder="1"/>
    <xf numFmtId="0" fontId="3" fillId="0" borderId="33" xfId="0" applyFont="1" applyBorder="1"/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workbookViewId="0" topLeftCell="A1">
      <selection activeCell="B2" sqref="B2"/>
    </sheetView>
  </sheetViews>
  <sheetFormatPr defaultColWidth="9.140625" defaultRowHeight="15"/>
  <cols>
    <col min="2" max="2" width="15.421875" style="0" customWidth="1"/>
    <col min="3" max="3" width="36.28125" style="0" bestFit="1" customWidth="1"/>
    <col min="4" max="4" width="9.140625" style="1" customWidth="1"/>
    <col min="5" max="5" width="24.7109375" style="0" customWidth="1"/>
    <col min="6" max="6" width="24.7109375" style="2" customWidth="1"/>
    <col min="7" max="7" width="21.57421875" style="0" customWidth="1"/>
    <col min="8" max="8" width="27.7109375" style="0" customWidth="1"/>
  </cols>
  <sheetData>
    <row r="1" ht="21">
      <c r="B1" s="4" t="s">
        <v>92</v>
      </c>
    </row>
    <row r="2" ht="15.6" thickBot="1"/>
    <row r="3" spans="1:8" s="2" customFormat="1" ht="70.5" customHeight="1" thickBot="1">
      <c r="A3" s="58" t="s">
        <v>52</v>
      </c>
      <c r="B3" s="57" t="s">
        <v>4</v>
      </c>
      <c r="C3" s="32" t="s">
        <v>5</v>
      </c>
      <c r="D3" s="3" t="s">
        <v>15</v>
      </c>
      <c r="E3" s="21" t="s">
        <v>75</v>
      </c>
      <c r="F3" s="21" t="s">
        <v>76</v>
      </c>
      <c r="G3" s="21" t="s">
        <v>77</v>
      </c>
      <c r="H3" s="6" t="s">
        <v>43</v>
      </c>
    </row>
    <row r="4" spans="1:8" ht="20.1" customHeight="1">
      <c r="A4" s="39">
        <v>1</v>
      </c>
      <c r="B4" s="33" t="s">
        <v>8</v>
      </c>
      <c r="C4" s="45" t="s">
        <v>44</v>
      </c>
      <c r="D4" s="7">
        <v>15</v>
      </c>
      <c r="E4" s="8" t="s">
        <v>48</v>
      </c>
      <c r="F4" s="8" t="s">
        <v>45</v>
      </c>
      <c r="G4" s="8" t="s">
        <v>49</v>
      </c>
      <c r="H4" s="9"/>
    </row>
    <row r="5" spans="1:8" ht="20.1" customHeight="1">
      <c r="A5" s="59">
        <v>1</v>
      </c>
      <c r="B5" s="33" t="s">
        <v>8</v>
      </c>
      <c r="C5" s="45" t="s">
        <v>88</v>
      </c>
      <c r="D5" s="7">
        <v>1</v>
      </c>
      <c r="E5" s="22" t="s">
        <v>48</v>
      </c>
      <c r="F5" s="22" t="s">
        <v>45</v>
      </c>
      <c r="G5" s="22" t="s">
        <v>49</v>
      </c>
      <c r="H5" s="9"/>
    </row>
    <row r="6" spans="1:8" ht="20.1" customHeight="1">
      <c r="A6" s="59">
        <v>1</v>
      </c>
      <c r="B6" s="33" t="s">
        <v>58</v>
      </c>
      <c r="C6" s="45" t="s">
        <v>59</v>
      </c>
      <c r="D6" s="7">
        <v>1</v>
      </c>
      <c r="E6" s="8" t="s">
        <v>48</v>
      </c>
      <c r="F6" s="8" t="s">
        <v>45</v>
      </c>
      <c r="G6" s="8" t="s">
        <v>66</v>
      </c>
      <c r="H6" s="9"/>
    </row>
    <row r="7" spans="1:8" ht="20.1" customHeight="1">
      <c r="A7" s="59">
        <v>1</v>
      </c>
      <c r="B7" s="33" t="s">
        <v>9</v>
      </c>
      <c r="C7" s="45" t="s">
        <v>10</v>
      </c>
      <c r="D7" s="7">
        <v>1</v>
      </c>
      <c r="E7" s="8" t="s">
        <v>48</v>
      </c>
      <c r="F7" s="8" t="s">
        <v>45</v>
      </c>
      <c r="G7" s="8" t="s">
        <v>49</v>
      </c>
      <c r="H7" s="9"/>
    </row>
    <row r="8" spans="1:8" ht="20.1" customHeight="1">
      <c r="A8" s="59">
        <v>1</v>
      </c>
      <c r="B8" s="33" t="s">
        <v>13</v>
      </c>
      <c r="C8" s="45" t="s">
        <v>14</v>
      </c>
      <c r="D8" s="7">
        <v>5</v>
      </c>
      <c r="E8" s="8" t="s">
        <v>48</v>
      </c>
      <c r="F8" s="8" t="s">
        <v>45</v>
      </c>
      <c r="G8" s="8" t="s">
        <v>49</v>
      </c>
      <c r="H8" s="9"/>
    </row>
    <row r="9" spans="1:8" ht="20.1" customHeight="1">
      <c r="A9" s="59">
        <v>1</v>
      </c>
      <c r="B9" s="33" t="s">
        <v>11</v>
      </c>
      <c r="C9" s="45" t="s">
        <v>16</v>
      </c>
      <c r="D9" s="7">
        <v>1</v>
      </c>
      <c r="E9" s="8" t="s">
        <v>48</v>
      </c>
      <c r="F9" s="8" t="s">
        <v>45</v>
      </c>
      <c r="G9" s="8" t="s">
        <v>49</v>
      </c>
      <c r="H9" s="9"/>
    </row>
    <row r="10" spans="1:8" ht="20.1" customHeight="1">
      <c r="A10" s="59">
        <v>1</v>
      </c>
      <c r="B10" s="33" t="s">
        <v>11</v>
      </c>
      <c r="C10" s="45" t="s">
        <v>12</v>
      </c>
      <c r="D10" s="7">
        <v>1</v>
      </c>
      <c r="E10" s="8" t="s">
        <v>48</v>
      </c>
      <c r="F10" s="8" t="s">
        <v>45</v>
      </c>
      <c r="G10" s="8" t="s">
        <v>49</v>
      </c>
      <c r="H10" s="9"/>
    </row>
    <row r="11" spans="1:8" ht="20.1" customHeight="1">
      <c r="A11" s="59">
        <v>1</v>
      </c>
      <c r="B11" s="33" t="s">
        <v>11</v>
      </c>
      <c r="C11" s="45" t="s">
        <v>60</v>
      </c>
      <c r="D11" s="7">
        <v>4</v>
      </c>
      <c r="E11" s="8" t="s">
        <v>48</v>
      </c>
      <c r="F11" s="8" t="s">
        <v>45</v>
      </c>
      <c r="G11" s="8" t="s">
        <v>49</v>
      </c>
      <c r="H11" s="9"/>
    </row>
    <row r="12" spans="1:8" ht="20.1" customHeight="1">
      <c r="A12" s="59">
        <v>1</v>
      </c>
      <c r="B12" s="33" t="s">
        <v>13</v>
      </c>
      <c r="C12" s="45" t="s">
        <v>27</v>
      </c>
      <c r="D12" s="7">
        <v>1</v>
      </c>
      <c r="E12" s="8" t="s">
        <v>48</v>
      </c>
      <c r="F12" s="8" t="s">
        <v>45</v>
      </c>
      <c r="G12" s="8" t="s">
        <v>49</v>
      </c>
      <c r="H12" s="9"/>
    </row>
    <row r="13" spans="1:8" ht="20.1" customHeight="1">
      <c r="A13" s="59">
        <v>1</v>
      </c>
      <c r="B13" s="33" t="s">
        <v>11</v>
      </c>
      <c r="C13" s="45" t="s">
        <v>62</v>
      </c>
      <c r="D13" s="7">
        <v>1</v>
      </c>
      <c r="E13" s="8" t="s">
        <v>48</v>
      </c>
      <c r="F13" s="8" t="s">
        <v>45</v>
      </c>
      <c r="G13" s="8" t="s">
        <v>49</v>
      </c>
      <c r="H13" s="9"/>
    </row>
    <row r="14" spans="1:8" ht="20.1" customHeight="1">
      <c r="A14" s="59">
        <v>1</v>
      </c>
      <c r="B14" s="33" t="s">
        <v>65</v>
      </c>
      <c r="C14" s="45" t="s">
        <v>72</v>
      </c>
      <c r="D14" s="7">
        <v>2</v>
      </c>
      <c r="E14" s="8" t="s">
        <v>48</v>
      </c>
      <c r="F14" s="8" t="s">
        <v>45</v>
      </c>
      <c r="G14" s="8" t="s">
        <v>49</v>
      </c>
      <c r="H14" s="9"/>
    </row>
    <row r="15" spans="1:8" ht="20.1" customHeight="1">
      <c r="A15" s="59">
        <v>1</v>
      </c>
      <c r="B15" s="33" t="s">
        <v>30</v>
      </c>
      <c r="C15" s="45" t="s">
        <v>63</v>
      </c>
      <c r="D15" s="7">
        <v>3</v>
      </c>
      <c r="E15" s="8" t="s">
        <v>48</v>
      </c>
      <c r="F15" s="8" t="s">
        <v>45</v>
      </c>
      <c r="G15" s="8" t="s">
        <v>49</v>
      </c>
      <c r="H15" s="9"/>
    </row>
    <row r="16" spans="1:8" ht="20.1" customHeight="1">
      <c r="A16" s="59">
        <v>1</v>
      </c>
      <c r="B16" s="33" t="s">
        <v>21</v>
      </c>
      <c r="C16" s="45" t="s">
        <v>22</v>
      </c>
      <c r="D16" s="7">
        <v>1</v>
      </c>
      <c r="E16" s="8" t="s">
        <v>48</v>
      </c>
      <c r="F16" s="8" t="s">
        <v>45</v>
      </c>
      <c r="G16" s="8" t="s">
        <v>49</v>
      </c>
      <c r="H16" s="9"/>
    </row>
    <row r="17" spans="1:8" ht="20.1" customHeight="1">
      <c r="A17" s="59">
        <v>1</v>
      </c>
      <c r="B17" s="33" t="s">
        <v>25</v>
      </c>
      <c r="C17" s="45" t="s">
        <v>26</v>
      </c>
      <c r="D17" s="7">
        <v>1</v>
      </c>
      <c r="E17" s="8" t="s">
        <v>48</v>
      </c>
      <c r="F17" s="8" t="s">
        <v>45</v>
      </c>
      <c r="G17" s="8" t="s">
        <v>49</v>
      </c>
      <c r="H17" s="9"/>
    </row>
    <row r="18" spans="1:8" ht="20.1" customHeight="1" thickBot="1">
      <c r="A18" s="60">
        <v>1</v>
      </c>
      <c r="B18" s="34" t="s">
        <v>73</v>
      </c>
      <c r="C18" s="46" t="s">
        <v>74</v>
      </c>
      <c r="D18" s="67">
        <v>10</v>
      </c>
      <c r="E18" s="22" t="s">
        <v>48</v>
      </c>
      <c r="F18" s="22" t="s">
        <v>45</v>
      </c>
      <c r="G18" s="22" t="s">
        <v>49</v>
      </c>
      <c r="H18" s="23"/>
    </row>
    <row r="19" spans="1:8" ht="34.5" customHeight="1" thickBot="1">
      <c r="A19" s="68"/>
      <c r="B19" s="130" t="s">
        <v>51</v>
      </c>
      <c r="C19" s="132"/>
      <c r="D19" s="129">
        <f>SUM(D4:D18)</f>
        <v>48</v>
      </c>
      <c r="E19" s="69">
        <f>8*D19</f>
        <v>384</v>
      </c>
      <c r="F19" s="70">
        <f>12*D19</f>
        <v>576</v>
      </c>
      <c r="G19" s="71">
        <f>4*D19</f>
        <v>192</v>
      </c>
      <c r="H19" s="27"/>
    </row>
    <row r="20" spans="1:8" ht="22.5" customHeight="1" thickBot="1">
      <c r="A20" s="72"/>
      <c r="B20" s="131"/>
      <c r="C20" s="133"/>
      <c r="D20" s="73"/>
      <c r="E20" s="74" t="s">
        <v>80</v>
      </c>
      <c r="F20" s="75" t="s">
        <v>81</v>
      </c>
      <c r="G20" s="76" t="s">
        <v>82</v>
      </c>
      <c r="H20" s="61"/>
    </row>
    <row r="21" spans="1:8" ht="20.1" customHeight="1">
      <c r="A21" s="77">
        <v>2</v>
      </c>
      <c r="B21" s="35" t="s">
        <v>31</v>
      </c>
      <c r="C21" s="47" t="s">
        <v>32</v>
      </c>
      <c r="D21" s="24">
        <v>1</v>
      </c>
      <c r="E21" s="25" t="s">
        <v>46</v>
      </c>
      <c r="F21" s="25" t="s">
        <v>46</v>
      </c>
      <c r="G21" s="25" t="s">
        <v>47</v>
      </c>
      <c r="H21" s="26"/>
    </row>
    <row r="22" spans="1:8" ht="20.1" customHeight="1">
      <c r="A22" s="40">
        <v>2</v>
      </c>
      <c r="B22" s="20" t="s">
        <v>11</v>
      </c>
      <c r="C22" s="48" t="s">
        <v>38</v>
      </c>
      <c r="D22" s="14">
        <v>1</v>
      </c>
      <c r="E22" s="15" t="s">
        <v>46</v>
      </c>
      <c r="F22" s="15" t="s">
        <v>46</v>
      </c>
      <c r="G22" s="15" t="s">
        <v>47</v>
      </c>
      <c r="H22" s="16"/>
    </row>
    <row r="23" spans="1:8" ht="20.1" customHeight="1">
      <c r="A23" s="40">
        <v>2</v>
      </c>
      <c r="B23" s="20" t="s">
        <v>90</v>
      </c>
      <c r="C23" s="48" t="s">
        <v>91</v>
      </c>
      <c r="D23" s="14">
        <v>1</v>
      </c>
      <c r="E23" s="15" t="s">
        <v>46</v>
      </c>
      <c r="F23" s="15" t="s">
        <v>46</v>
      </c>
      <c r="G23" s="15" t="s">
        <v>47</v>
      </c>
      <c r="H23" s="16"/>
    </row>
    <row r="24" spans="1:8" ht="20.1" customHeight="1">
      <c r="A24" s="40">
        <v>2</v>
      </c>
      <c r="B24" s="20" t="s">
        <v>61</v>
      </c>
      <c r="C24" s="48" t="s">
        <v>24</v>
      </c>
      <c r="D24" s="14">
        <v>1</v>
      </c>
      <c r="E24" s="15" t="s">
        <v>46</v>
      </c>
      <c r="F24" s="15" t="s">
        <v>46</v>
      </c>
      <c r="G24" s="15" t="s">
        <v>47</v>
      </c>
      <c r="H24" s="16"/>
    </row>
    <row r="25" spans="1:8" ht="20.1" customHeight="1">
      <c r="A25" s="40">
        <v>2</v>
      </c>
      <c r="B25" s="20" t="s">
        <v>69</v>
      </c>
      <c r="C25" s="48" t="s">
        <v>70</v>
      </c>
      <c r="D25" s="14">
        <v>1</v>
      </c>
      <c r="E25" s="15" t="s">
        <v>46</v>
      </c>
      <c r="F25" s="15" t="s">
        <v>46</v>
      </c>
      <c r="G25" s="15" t="s">
        <v>47</v>
      </c>
      <c r="H25" s="16"/>
    </row>
    <row r="26" spans="1:8" ht="20.1" customHeight="1">
      <c r="A26" s="40">
        <v>2</v>
      </c>
      <c r="B26" s="20" t="s">
        <v>17</v>
      </c>
      <c r="C26" s="48" t="s">
        <v>18</v>
      </c>
      <c r="D26" s="14">
        <v>1</v>
      </c>
      <c r="E26" s="15" t="s">
        <v>46</v>
      </c>
      <c r="F26" s="15" t="s">
        <v>46</v>
      </c>
      <c r="G26" s="15" t="s">
        <v>47</v>
      </c>
      <c r="H26" s="16"/>
    </row>
    <row r="27" spans="1:8" ht="20.1" customHeight="1">
      <c r="A27" s="40">
        <v>2</v>
      </c>
      <c r="B27" s="20" t="s">
        <v>42</v>
      </c>
      <c r="C27" s="48" t="s">
        <v>71</v>
      </c>
      <c r="D27" s="14">
        <v>1</v>
      </c>
      <c r="E27" s="15" t="s">
        <v>46</v>
      </c>
      <c r="F27" s="15" t="s">
        <v>46</v>
      </c>
      <c r="G27" s="15" t="s">
        <v>47</v>
      </c>
      <c r="H27" s="16"/>
    </row>
    <row r="28" spans="1:8" ht="20.1" customHeight="1">
      <c r="A28" s="40">
        <v>2</v>
      </c>
      <c r="B28" s="20" t="s">
        <v>28</v>
      </c>
      <c r="C28" s="48" t="s">
        <v>50</v>
      </c>
      <c r="D28" s="14">
        <v>1</v>
      </c>
      <c r="E28" s="15" t="s">
        <v>46</v>
      </c>
      <c r="F28" s="15" t="s">
        <v>46</v>
      </c>
      <c r="G28" s="15" t="s">
        <v>47</v>
      </c>
      <c r="H28" s="16"/>
    </row>
    <row r="29" spans="1:8" ht="20.1" customHeight="1">
      <c r="A29" s="40">
        <v>2</v>
      </c>
      <c r="B29" s="20" t="s">
        <v>23</v>
      </c>
      <c r="C29" s="48" t="s">
        <v>24</v>
      </c>
      <c r="D29" s="14">
        <v>1</v>
      </c>
      <c r="E29" s="15" t="s">
        <v>46</v>
      </c>
      <c r="F29" s="15" t="s">
        <v>46</v>
      </c>
      <c r="G29" s="15" t="s">
        <v>47</v>
      </c>
      <c r="H29" s="16"/>
    </row>
    <row r="30" spans="1:8" ht="20.1" customHeight="1">
      <c r="A30" s="40">
        <v>2</v>
      </c>
      <c r="B30" s="20" t="s">
        <v>3</v>
      </c>
      <c r="C30" s="48" t="s">
        <v>29</v>
      </c>
      <c r="D30" s="14">
        <v>1</v>
      </c>
      <c r="E30" s="15" t="s">
        <v>46</v>
      </c>
      <c r="F30" s="15" t="s">
        <v>46</v>
      </c>
      <c r="G30" s="15" t="s">
        <v>47</v>
      </c>
      <c r="H30" s="16"/>
    </row>
    <row r="31" spans="1:8" ht="20.1" customHeight="1">
      <c r="A31" s="40">
        <v>2</v>
      </c>
      <c r="B31" s="20" t="s">
        <v>3</v>
      </c>
      <c r="C31" s="48" t="s">
        <v>83</v>
      </c>
      <c r="D31" s="14">
        <v>1</v>
      </c>
      <c r="E31" s="15" t="s">
        <v>46</v>
      </c>
      <c r="F31" s="15" t="s">
        <v>46</v>
      </c>
      <c r="G31" s="15" t="s">
        <v>47</v>
      </c>
      <c r="H31" s="16"/>
    </row>
    <row r="32" spans="1:8" ht="20.1" customHeight="1">
      <c r="A32" s="40">
        <v>2</v>
      </c>
      <c r="B32" s="20" t="s">
        <v>40</v>
      </c>
      <c r="C32" s="48" t="s">
        <v>41</v>
      </c>
      <c r="D32" s="14">
        <v>1</v>
      </c>
      <c r="E32" s="15" t="s">
        <v>46</v>
      </c>
      <c r="F32" s="15" t="s">
        <v>46</v>
      </c>
      <c r="G32" s="15" t="s">
        <v>47</v>
      </c>
      <c r="H32" s="16"/>
    </row>
    <row r="33" spans="1:8" ht="20.1" customHeight="1">
      <c r="A33" s="40">
        <v>2</v>
      </c>
      <c r="B33" s="20" t="s">
        <v>79</v>
      </c>
      <c r="C33" s="48" t="s">
        <v>78</v>
      </c>
      <c r="D33" s="14">
        <v>1</v>
      </c>
      <c r="E33" s="15" t="s">
        <v>46</v>
      </c>
      <c r="F33" s="15" t="s">
        <v>46</v>
      </c>
      <c r="G33" s="15" t="s">
        <v>47</v>
      </c>
      <c r="H33" s="16"/>
    </row>
    <row r="34" spans="1:8" ht="20.1" customHeight="1">
      <c r="A34" s="40">
        <v>2</v>
      </c>
      <c r="B34" s="20" t="s">
        <v>33</v>
      </c>
      <c r="C34" s="48" t="s">
        <v>34</v>
      </c>
      <c r="D34" s="14">
        <v>1</v>
      </c>
      <c r="E34" s="15" t="s">
        <v>46</v>
      </c>
      <c r="F34" s="15" t="s">
        <v>46</v>
      </c>
      <c r="G34" s="15" t="s">
        <v>47</v>
      </c>
      <c r="H34" s="16"/>
    </row>
    <row r="35" spans="1:8" ht="20.1" customHeight="1">
      <c r="A35" s="40">
        <v>2</v>
      </c>
      <c r="B35" s="20" t="s">
        <v>19</v>
      </c>
      <c r="C35" s="48" t="s">
        <v>24</v>
      </c>
      <c r="D35" s="14">
        <v>2</v>
      </c>
      <c r="E35" s="15" t="s">
        <v>46</v>
      </c>
      <c r="F35" s="15" t="s">
        <v>46</v>
      </c>
      <c r="G35" s="15" t="s">
        <v>47</v>
      </c>
      <c r="H35" s="16"/>
    </row>
    <row r="36" spans="1:8" ht="20.1" customHeight="1">
      <c r="A36" s="40">
        <v>2</v>
      </c>
      <c r="B36" s="20" t="s">
        <v>19</v>
      </c>
      <c r="C36" s="48" t="s">
        <v>20</v>
      </c>
      <c r="D36" s="14">
        <v>1</v>
      </c>
      <c r="E36" s="15" t="s">
        <v>46</v>
      </c>
      <c r="F36" s="15" t="s">
        <v>46</v>
      </c>
      <c r="G36" s="15" t="s">
        <v>47</v>
      </c>
      <c r="H36" s="16"/>
    </row>
    <row r="37" spans="1:8" ht="20.1" customHeight="1">
      <c r="A37" s="40">
        <v>2</v>
      </c>
      <c r="B37" s="20" t="s">
        <v>1</v>
      </c>
      <c r="C37" s="48" t="s">
        <v>7</v>
      </c>
      <c r="D37" s="14">
        <v>3</v>
      </c>
      <c r="E37" s="15" t="s">
        <v>46</v>
      </c>
      <c r="F37" s="15" t="s">
        <v>46</v>
      </c>
      <c r="G37" s="15" t="s">
        <v>47</v>
      </c>
      <c r="H37" s="16"/>
    </row>
    <row r="38" spans="1:8" ht="20.1" customHeight="1">
      <c r="A38" s="40">
        <v>2</v>
      </c>
      <c r="B38" s="36" t="s">
        <v>1</v>
      </c>
      <c r="C38" s="49" t="s">
        <v>64</v>
      </c>
      <c r="D38" s="17">
        <v>4</v>
      </c>
      <c r="E38" s="15" t="s">
        <v>46</v>
      </c>
      <c r="F38" s="15" t="s">
        <v>46</v>
      </c>
      <c r="G38" s="15" t="s">
        <v>47</v>
      </c>
      <c r="H38" s="16"/>
    </row>
    <row r="39" spans="1:8" ht="20.1" customHeight="1">
      <c r="A39" s="40">
        <v>2</v>
      </c>
      <c r="B39" s="36" t="s">
        <v>36</v>
      </c>
      <c r="C39" s="49" t="s">
        <v>39</v>
      </c>
      <c r="D39" s="17">
        <v>1</v>
      </c>
      <c r="E39" s="15" t="s">
        <v>46</v>
      </c>
      <c r="F39" s="15" t="s">
        <v>46</v>
      </c>
      <c r="G39" s="15" t="s">
        <v>47</v>
      </c>
      <c r="H39" s="16"/>
    </row>
    <row r="40" spans="1:8" ht="20.1" customHeight="1">
      <c r="A40" s="40">
        <v>2</v>
      </c>
      <c r="B40" s="36" t="s">
        <v>36</v>
      </c>
      <c r="C40" s="49" t="s">
        <v>24</v>
      </c>
      <c r="D40" s="17">
        <v>1</v>
      </c>
      <c r="E40" s="15" t="s">
        <v>46</v>
      </c>
      <c r="F40" s="15" t="s">
        <v>46</v>
      </c>
      <c r="G40" s="15" t="s">
        <v>47</v>
      </c>
      <c r="H40" s="29"/>
    </row>
    <row r="41" spans="1:8" ht="20.1" customHeight="1" thickBot="1">
      <c r="A41" s="62">
        <v>2</v>
      </c>
      <c r="B41" s="36" t="s">
        <v>2</v>
      </c>
      <c r="C41" s="49" t="s">
        <v>24</v>
      </c>
      <c r="D41" s="17">
        <v>1</v>
      </c>
      <c r="E41" s="28" t="s">
        <v>46</v>
      </c>
      <c r="F41" s="28" t="s">
        <v>46</v>
      </c>
      <c r="G41" s="28" t="s">
        <v>47</v>
      </c>
      <c r="H41" s="29"/>
    </row>
    <row r="42" spans="1:8" ht="21" customHeight="1">
      <c r="A42" s="78"/>
      <c r="B42" s="79"/>
      <c r="C42" s="80"/>
      <c r="D42" s="81">
        <f>SUM(D21:D41)</f>
        <v>27</v>
      </c>
      <c r="E42" s="82">
        <f>+D42*2</f>
        <v>54</v>
      </c>
      <c r="F42" s="82">
        <f>+D42*2</f>
        <v>54</v>
      </c>
      <c r="G42" s="83">
        <f>+D42</f>
        <v>27</v>
      </c>
      <c r="H42" s="84"/>
    </row>
    <row r="43" spans="1:8" ht="20.25" customHeight="1" thickBot="1">
      <c r="A43" s="85"/>
      <c r="B43" s="86"/>
      <c r="C43" s="87"/>
      <c r="D43" s="88"/>
      <c r="E43" s="89" t="s">
        <v>84</v>
      </c>
      <c r="F43" s="89" t="s">
        <v>84</v>
      </c>
      <c r="G43" s="90" t="s">
        <v>85</v>
      </c>
      <c r="H43" s="91"/>
    </row>
    <row r="44" spans="1:8" ht="20.1" customHeight="1">
      <c r="A44" s="63">
        <v>3</v>
      </c>
      <c r="B44" s="37" t="s">
        <v>0</v>
      </c>
      <c r="C44" s="44" t="s">
        <v>6</v>
      </c>
      <c r="D44" s="18">
        <v>1</v>
      </c>
      <c r="E44" s="30" t="s">
        <v>47</v>
      </c>
      <c r="F44" s="30" t="s">
        <v>47</v>
      </c>
      <c r="G44" s="30" t="s">
        <v>47</v>
      </c>
      <c r="H44" s="19"/>
    </row>
    <row r="45" spans="1:8" ht="20.1" customHeight="1">
      <c r="A45" s="41">
        <v>3</v>
      </c>
      <c r="B45" s="38" t="s">
        <v>36</v>
      </c>
      <c r="C45" s="51" t="s">
        <v>35</v>
      </c>
      <c r="D45" s="11">
        <v>4</v>
      </c>
      <c r="E45" s="12" t="s">
        <v>47</v>
      </c>
      <c r="F45" s="12" t="s">
        <v>47</v>
      </c>
      <c r="G45" s="12" t="s">
        <v>47</v>
      </c>
      <c r="H45" s="13"/>
    </row>
    <row r="46" spans="1:8" ht="20.1" customHeight="1">
      <c r="A46" s="41">
        <v>3</v>
      </c>
      <c r="B46" s="55" t="s">
        <v>2</v>
      </c>
      <c r="C46" s="50" t="s">
        <v>35</v>
      </c>
      <c r="D46" s="11">
        <v>5</v>
      </c>
      <c r="E46" s="31" t="s">
        <v>47</v>
      </c>
      <c r="F46" s="31" t="s">
        <v>47</v>
      </c>
      <c r="G46" s="31" t="s">
        <v>47</v>
      </c>
      <c r="H46" s="13"/>
    </row>
    <row r="47" spans="1:8" ht="20.1" customHeight="1">
      <c r="A47" s="52">
        <v>3</v>
      </c>
      <c r="B47" s="55" t="s">
        <v>2</v>
      </c>
      <c r="C47" s="50" t="s">
        <v>68</v>
      </c>
      <c r="D47" s="11">
        <v>1</v>
      </c>
      <c r="E47" s="31" t="s">
        <v>47</v>
      </c>
      <c r="F47" s="31" t="s">
        <v>47</v>
      </c>
      <c r="G47" s="31" t="s">
        <v>47</v>
      </c>
      <c r="H47" s="13"/>
    </row>
    <row r="48" spans="1:8" ht="20.1" customHeight="1">
      <c r="A48" s="52">
        <v>3</v>
      </c>
      <c r="B48" s="55" t="s">
        <v>2</v>
      </c>
      <c r="C48" s="50" t="s">
        <v>89</v>
      </c>
      <c r="D48" s="128">
        <v>1</v>
      </c>
      <c r="E48" s="31" t="s">
        <v>47</v>
      </c>
      <c r="F48" s="31" t="s">
        <v>47</v>
      </c>
      <c r="G48" s="31" t="s">
        <v>47</v>
      </c>
      <c r="H48" s="54"/>
    </row>
    <row r="49" spans="1:8" ht="20.1" customHeight="1" thickBot="1">
      <c r="A49" s="64">
        <v>3</v>
      </c>
      <c r="B49" s="53" t="s">
        <v>67</v>
      </c>
      <c r="C49" s="50" t="s">
        <v>35</v>
      </c>
      <c r="D49" s="92">
        <v>2</v>
      </c>
      <c r="E49" s="31" t="s">
        <v>47</v>
      </c>
      <c r="F49" s="31" t="s">
        <v>47</v>
      </c>
      <c r="G49" s="31" t="s">
        <v>47</v>
      </c>
      <c r="H49" s="54"/>
    </row>
    <row r="50" spans="1:8" ht="18.75" customHeight="1">
      <c r="A50" s="93"/>
      <c r="B50" s="94"/>
      <c r="C50" s="95"/>
      <c r="D50" s="96">
        <f>SUM(D44:D49)</f>
        <v>14</v>
      </c>
      <c r="E50" s="97">
        <f>+D50</f>
        <v>14</v>
      </c>
      <c r="F50" s="98">
        <f>+D50</f>
        <v>14</v>
      </c>
      <c r="G50" s="99">
        <f>+D50</f>
        <v>14</v>
      </c>
      <c r="H50" s="100"/>
    </row>
    <row r="51" spans="1:8" ht="20.1" customHeight="1" thickBot="1">
      <c r="A51" s="93"/>
      <c r="B51" s="101"/>
      <c r="C51" s="102"/>
      <c r="D51" s="103"/>
      <c r="E51" s="104" t="s">
        <v>85</v>
      </c>
      <c r="F51" s="104" t="s">
        <v>85</v>
      </c>
      <c r="G51" s="104" t="s">
        <v>85</v>
      </c>
      <c r="H51" s="105"/>
    </row>
    <row r="52" spans="1:8" ht="20.1" customHeight="1" thickBot="1">
      <c r="A52" s="106">
        <v>4</v>
      </c>
      <c r="B52" s="107" t="s">
        <v>53</v>
      </c>
      <c r="C52" s="108" t="s">
        <v>54</v>
      </c>
      <c r="D52" s="109">
        <v>1</v>
      </c>
      <c r="E52" s="110" t="s">
        <v>55</v>
      </c>
      <c r="F52" s="65" t="s">
        <v>56</v>
      </c>
      <c r="G52" s="65" t="s">
        <v>57</v>
      </c>
      <c r="H52" s="42"/>
    </row>
    <row r="53" spans="1:8" ht="20.1" customHeight="1">
      <c r="A53" s="111"/>
      <c r="B53" s="112"/>
      <c r="C53" s="113"/>
      <c r="D53" s="114">
        <f>SUM(D52)</f>
        <v>1</v>
      </c>
      <c r="E53" s="115">
        <f>+D53*2</f>
        <v>2</v>
      </c>
      <c r="F53" s="115">
        <f>+D53*4</f>
        <v>4</v>
      </c>
      <c r="G53" s="116">
        <f>+D53*1</f>
        <v>1</v>
      </c>
      <c r="H53" s="117"/>
    </row>
    <row r="54" spans="1:8" ht="20.1" customHeight="1" thickBot="1">
      <c r="A54" s="111"/>
      <c r="B54" s="112"/>
      <c r="C54" s="118"/>
      <c r="D54" s="119"/>
      <c r="E54" s="56" t="s">
        <v>84</v>
      </c>
      <c r="F54" s="56" t="s">
        <v>86</v>
      </c>
      <c r="G54" s="56" t="s">
        <v>85</v>
      </c>
      <c r="H54" s="42"/>
    </row>
    <row r="55" spans="1:8" ht="20.1" customHeight="1" thickBot="1">
      <c r="A55" s="120"/>
      <c r="B55" s="134" t="s">
        <v>37</v>
      </c>
      <c r="C55" s="121"/>
      <c r="D55" s="122">
        <f>+D19+D42+D50+D53</f>
        <v>90</v>
      </c>
      <c r="E55" s="123">
        <f>+E19+E42+E50+E53</f>
        <v>454</v>
      </c>
      <c r="F55" s="43">
        <f>+F19+F42+F50+F53</f>
        <v>648</v>
      </c>
      <c r="G55" s="43">
        <f>+G19+G42+G50+G53</f>
        <v>234</v>
      </c>
      <c r="H55" s="66"/>
    </row>
    <row r="56" spans="1:8" ht="16.2" thickBot="1">
      <c r="A56" s="124"/>
      <c r="B56" s="135"/>
      <c r="C56" s="125"/>
      <c r="D56" s="126"/>
      <c r="E56" s="136" t="s">
        <v>87</v>
      </c>
      <c r="F56" s="137"/>
      <c r="G56" s="138"/>
      <c r="H56" s="127"/>
    </row>
    <row r="57" spans="2:3" ht="15.6">
      <c r="B57" s="5"/>
      <c r="C57" s="10"/>
    </row>
    <row r="58" spans="2:3" ht="15.6">
      <c r="B58" s="5"/>
      <c r="C58" s="10"/>
    </row>
    <row r="59" ht="15.6">
      <c r="C59" s="10"/>
    </row>
    <row r="60" ht="15.6">
      <c r="C60" s="10"/>
    </row>
    <row r="61" ht="15.6">
      <c r="C61" s="10"/>
    </row>
    <row r="62" ht="15">
      <c r="C62" s="5"/>
    </row>
    <row r="63" ht="15">
      <c r="C63" s="5"/>
    </row>
    <row r="64" ht="15">
      <c r="C64" s="5"/>
    </row>
    <row r="65" ht="15">
      <c r="C65" s="5"/>
    </row>
    <row r="66" ht="15">
      <c r="C66" s="5"/>
    </row>
  </sheetData>
  <mergeCells count="4">
    <mergeCell ref="B19:B20"/>
    <mergeCell ref="C19:C20"/>
    <mergeCell ref="B55:B56"/>
    <mergeCell ref="E56:G56"/>
  </mergeCells>
  <printOptions/>
  <pageMargins left="0.7" right="0.7" top="0.787401575" bottom="0.787401575" header="0.3" footer="0.3"/>
  <pageSetup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Božena Naňáková</dc:creator>
  <cp:keywords/>
  <dc:description/>
  <cp:lastModifiedBy>Mgr. Martin Chroust</cp:lastModifiedBy>
  <cp:lastPrinted>2020-05-14T07:12:29Z</cp:lastPrinted>
  <dcterms:created xsi:type="dcterms:W3CDTF">2020-05-04T07:24:55Z</dcterms:created>
  <dcterms:modified xsi:type="dcterms:W3CDTF">2024-03-28T12:56:24Z</dcterms:modified>
  <cp:category/>
  <cp:version/>
  <cp:contentType/>
  <cp:contentStatus/>
</cp:coreProperties>
</file>