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5"/>
  </bookViews>
  <sheets>
    <sheet name="Lokalita č. 1" sheetId="1" r:id="rId1"/>
    <sheet name="Lokalita č. 2" sheetId="2" r:id="rId2"/>
    <sheet name="Lokalita č. 3" sheetId="3" r:id="rId3"/>
    <sheet name="Lokalita č. 4" sheetId="4" r:id="rId4"/>
    <sheet name="Lokalita č. 5" sheetId="5" r:id="rId5"/>
    <sheet name="Lokalita č. 6" sheetId="6" r:id="rId6"/>
  </sheets>
  <definedNames/>
  <calcPr fullCalcOnLoad="1"/>
</workbook>
</file>

<file path=xl/sharedStrings.xml><?xml version="1.0" encoding="utf-8"?>
<sst xmlns="http://schemas.openxmlformats.org/spreadsheetml/2006/main" count="236" uniqueCount="46">
  <si>
    <t>Pořadí</t>
  </si>
  <si>
    <t>Kód</t>
  </si>
  <si>
    <t>Název</t>
  </si>
  <si>
    <t>Množství m.j.</t>
  </si>
  <si>
    <t>M.j.</t>
  </si>
  <si>
    <t>Odbyt jedn. orig.</t>
  </si>
  <si>
    <t>Odbyt celk.</t>
  </si>
  <si>
    <t>Řezání stávajícího živičného krytu hl do 100 mm - včetně vybourání - napojení zápichu</t>
  </si>
  <si>
    <t>M2</t>
  </si>
  <si>
    <t>Odvoz asfaltobetonu a vybouraných hmot na skládku nebo meziskládku do 1 km se složením</t>
  </si>
  <si>
    <t>T</t>
  </si>
  <si>
    <t>Vyrovnání povrchu asfaltobetonovou směsí ACO 11S</t>
  </si>
  <si>
    <t>Postřik živičný spojovací z asfaltu v množství 0,50 kg/m2</t>
  </si>
  <si>
    <t>Asfaltový beton vrstva obrusná ACO 11 (ABS) tř. I tl 50 mm -  finišerem</t>
  </si>
  <si>
    <t>Vyplnění spár mezi silničními dílci živičnou zálivkou - PVH</t>
  </si>
  <si>
    <t>M</t>
  </si>
  <si>
    <t>Dopravní opatření po dobu prací</t>
  </si>
  <si>
    <t>kpl</t>
  </si>
  <si>
    <t>Celkem bez DPH</t>
  </si>
  <si>
    <t>Celkem včetně DPH</t>
  </si>
  <si>
    <t>DPH 21%</t>
  </si>
  <si>
    <t>SO 01 Komunikace</t>
  </si>
  <si>
    <t>m2</t>
  </si>
  <si>
    <t>Příplatek k odvozu asfaltobetonu a vybouraných hmot na skládku ZKD 1 km přes 1 km</t>
  </si>
  <si>
    <t>Poplatek za uložení asfaltobetonu na skládce (skládkovné)</t>
  </si>
  <si>
    <t>Čištění vozovek metením strojně podkladu nebo krytu betonového nebo živičného</t>
  </si>
  <si>
    <t>569911130R</t>
  </si>
  <si>
    <t>Zpevnění krajnic ŠD fr. 0-22 tl 50 mm</t>
  </si>
  <si>
    <t>VRN - vedlejší rozpočtové náklady</t>
  </si>
  <si>
    <t>soubor</t>
  </si>
  <si>
    <t>Úprava pláně v hornině tř. 1 až 4 se zhutněním</t>
  </si>
  <si>
    <t>Asfaltový beton vrstva podkladní ACP 16 (obalované kamenivo OKS) tl 50 mm š přes 3 m</t>
  </si>
  <si>
    <t>Postřik živičný spojovací z asfaltu v množství 0,60 kg/m2</t>
  </si>
  <si>
    <t>Asfaltový beton vrstva obrusná ACO 11 (ABS) tř. I tl 50 mm š přes 3 m z nemodifikovaného asfaltu</t>
  </si>
  <si>
    <t>Výšková úprava kanalizačního poklopu do 200mm</t>
  </si>
  <si>
    <t>KUS</t>
  </si>
  <si>
    <t>Lokalita č. 1 - Bratří Čapků</t>
  </si>
  <si>
    <t>Lokalita č. 2 - Císařský Doležal</t>
  </si>
  <si>
    <t>Lokalita č. 3 - Nové Hraběcí Mareš</t>
  </si>
  <si>
    <t>Lokalita č. 4 - Království Hejhal</t>
  </si>
  <si>
    <t>Lokalita č. 5 - Sv. Čecha</t>
  </si>
  <si>
    <t>Lokalita č. 6 - ul. Zeyerova</t>
  </si>
  <si>
    <t>Frézování živičného krytu tl do 50 mm pruh š 2 m pl do 10 0000 m2 bez překážek v trase</t>
  </si>
  <si>
    <t>Výšková úprava vodovodního poklůpku do 200 mm</t>
  </si>
  <si>
    <t>Výšková úprava uliční vpusti do 200mm</t>
  </si>
  <si>
    <t>Stržení nánosů z krajnic a jejich následní zpevnění ŠD fr. 0-22 tl 50 mm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</si>
</sst>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  <numFmt numFmtId="174" formatCode="000"/>
    <numFmt numFmtId="175" formatCode="0.000"/>
    <numFmt numFmtId="176" formatCode="##0.00"/>
    <numFmt numFmtId="177" formatCode="#,000.00"/>
    <numFmt numFmtId="178" formatCode="#0.000"/>
    <numFmt numFmtId="179" formatCode="##0.000"/>
    <numFmt numFmtId="180" formatCode="#0.00"/>
    <numFmt numFmtId="181" formatCode="##,000.00"/>
    <numFmt numFmtId="182" formatCode="###,000.00"/>
    <numFmt numFmtId="183" formatCode="000000000"/>
    <numFmt numFmtId="184" formatCode="[$-405]dddd\ d\.\ mmmm\ yyyy"/>
    <numFmt numFmtId="185" formatCode="#,##0.00\ &quot;Kč&quot;"/>
    <numFmt numFmtId="186" formatCode="#,000.000"/>
    <numFmt numFmtId="187" formatCode="#,000.0"/>
    <numFmt numFmtId="188" formatCode="#,000"/>
    <numFmt numFmtId="189" formatCode="0.0"/>
  </numFmts>
  <fonts count="40">
    <font>
      <sz val="10"/>
      <name val="Arial"/>
      <family val="0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25" fillId="20" borderId="2" applyNumberForma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 applyAlignment="0">
      <protection/>
    </xf>
    <xf numFmtId="0" fontId="0" fillId="22" borderId="6" applyNumberFormat="0" applyFont="0" applyAlignment="0" applyProtection="0"/>
    <xf numFmtId="9" fontId="0" fillId="0" borderId="0" applyAlignment="0">
      <protection/>
    </xf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9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5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5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85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5" sqref="F5:F21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5.140625" style="1" customWidth="1"/>
    <col min="6" max="6" width="10.28125" style="2" customWidth="1"/>
    <col min="7" max="7" width="9.421875" style="2" customWidth="1"/>
  </cols>
  <sheetData>
    <row r="1" spans="1:7" s="4" customFormat="1" ht="17.25">
      <c r="A1" s="35" t="s">
        <v>36</v>
      </c>
      <c r="B1" s="35"/>
      <c r="C1" s="35"/>
      <c r="D1" s="35"/>
      <c r="E1" s="35"/>
      <c r="F1" s="35"/>
      <c r="G1" s="35"/>
    </row>
    <row r="2" spans="1:7" ht="12.75" customHeight="1">
      <c r="A2" s="6"/>
      <c r="B2" s="6"/>
      <c r="C2" s="14"/>
      <c r="D2" s="6"/>
      <c r="E2" s="6"/>
      <c r="F2" s="6"/>
      <c r="G2" s="6"/>
    </row>
    <row r="3" spans="1:7" s="3" customFormat="1" ht="9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s="3" customFormat="1" ht="12">
      <c r="A4" s="7"/>
      <c r="B4" s="7"/>
      <c r="C4" s="17" t="s">
        <v>21</v>
      </c>
      <c r="D4" s="7"/>
      <c r="E4" s="7"/>
      <c r="F4" s="7"/>
      <c r="G4" s="7"/>
    </row>
    <row r="5" spans="1:7" s="5" customFormat="1" ht="12">
      <c r="A5" s="8">
        <v>1</v>
      </c>
      <c r="B5" s="9">
        <v>919735112</v>
      </c>
      <c r="C5" s="15" t="s">
        <v>7</v>
      </c>
      <c r="D5" s="10">
        <v>15</v>
      </c>
      <c r="E5" s="9" t="s">
        <v>8</v>
      </c>
      <c r="F5" s="32"/>
      <c r="G5" s="16">
        <f>D5*F5</f>
        <v>0</v>
      </c>
    </row>
    <row r="6" spans="1:7" s="5" customFormat="1" ht="12">
      <c r="A6" s="8">
        <v>2</v>
      </c>
      <c r="B6" s="9">
        <v>997013501</v>
      </c>
      <c r="C6" s="15" t="s">
        <v>9</v>
      </c>
      <c r="D6" s="10">
        <v>3.96</v>
      </c>
      <c r="E6" s="9" t="s">
        <v>10</v>
      </c>
      <c r="F6" s="32"/>
      <c r="G6" s="16">
        <f>D6*F6</f>
        <v>0</v>
      </c>
    </row>
    <row r="7" spans="1:7" s="5" customFormat="1" ht="12">
      <c r="A7" s="18">
        <v>3</v>
      </c>
      <c r="B7" s="19">
        <v>997013509</v>
      </c>
      <c r="C7" s="20" t="s">
        <v>23</v>
      </c>
      <c r="D7" s="21">
        <v>98.7</v>
      </c>
      <c r="E7" s="19" t="s">
        <v>10</v>
      </c>
      <c r="F7" s="33"/>
      <c r="G7" s="22">
        <f>D7*F7</f>
        <v>0</v>
      </c>
    </row>
    <row r="8" spans="1:7" s="5" customFormat="1" ht="12">
      <c r="A8" s="18">
        <v>4</v>
      </c>
      <c r="B8" s="19">
        <v>171201211</v>
      </c>
      <c r="C8" s="20" t="s">
        <v>24</v>
      </c>
      <c r="D8" s="21">
        <v>3.96</v>
      </c>
      <c r="E8" s="19" t="s">
        <v>10</v>
      </c>
      <c r="F8" s="33"/>
      <c r="G8" s="22">
        <f>D8*F8</f>
        <v>0</v>
      </c>
    </row>
    <row r="9" spans="1:7" s="5" customFormat="1" ht="12">
      <c r="A9" s="34">
        <v>5</v>
      </c>
      <c r="B9" s="19">
        <v>113154333</v>
      </c>
      <c r="C9" s="20" t="s">
        <v>42</v>
      </c>
      <c r="D9" s="21">
        <v>620</v>
      </c>
      <c r="E9" s="19" t="s">
        <v>22</v>
      </c>
      <c r="F9" s="33"/>
      <c r="G9" s="22">
        <f aca="true" t="shared" si="0" ref="G9:G15">D9*F9</f>
        <v>0</v>
      </c>
    </row>
    <row r="10" spans="1:7" s="5" customFormat="1" ht="12">
      <c r="A10" s="34">
        <v>6</v>
      </c>
      <c r="B10" s="19">
        <v>997013501</v>
      </c>
      <c r="C10" s="20" t="s">
        <v>9</v>
      </c>
      <c r="D10" s="21">
        <v>82.6</v>
      </c>
      <c r="E10" s="19" t="s">
        <v>10</v>
      </c>
      <c r="F10" s="33"/>
      <c r="G10" s="22">
        <f t="shared" si="0"/>
        <v>0</v>
      </c>
    </row>
    <row r="11" spans="1:7" s="5" customFormat="1" ht="12">
      <c r="A11" s="18">
        <v>7</v>
      </c>
      <c r="B11" s="19">
        <v>181951102</v>
      </c>
      <c r="C11" s="20" t="s">
        <v>25</v>
      </c>
      <c r="D11" s="21">
        <v>620</v>
      </c>
      <c r="E11" s="19" t="s">
        <v>22</v>
      </c>
      <c r="F11" s="33"/>
      <c r="G11" s="22">
        <f t="shared" si="0"/>
        <v>0</v>
      </c>
    </row>
    <row r="12" spans="1:7" s="5" customFormat="1" ht="12">
      <c r="A12" s="34">
        <v>8</v>
      </c>
      <c r="B12" s="19">
        <v>899334444</v>
      </c>
      <c r="C12" s="20" t="s">
        <v>43</v>
      </c>
      <c r="D12" s="21">
        <v>6</v>
      </c>
      <c r="E12" s="19" t="s">
        <v>35</v>
      </c>
      <c r="F12" s="33"/>
      <c r="G12" s="22">
        <f t="shared" si="0"/>
        <v>0</v>
      </c>
    </row>
    <row r="13" spans="1:7" s="5" customFormat="1" ht="12">
      <c r="A13" s="34">
        <v>9</v>
      </c>
      <c r="B13" s="19">
        <v>899338888</v>
      </c>
      <c r="C13" s="20" t="s">
        <v>34</v>
      </c>
      <c r="D13" s="21">
        <v>2</v>
      </c>
      <c r="E13" s="19" t="s">
        <v>35</v>
      </c>
      <c r="F13" s="33"/>
      <c r="G13" s="22">
        <f t="shared" si="0"/>
        <v>0</v>
      </c>
    </row>
    <row r="14" spans="1:7" s="5" customFormat="1" ht="12">
      <c r="A14" s="18">
        <v>10</v>
      </c>
      <c r="B14" s="19">
        <v>899338888</v>
      </c>
      <c r="C14" s="20" t="s">
        <v>44</v>
      </c>
      <c r="D14" s="21">
        <v>4</v>
      </c>
      <c r="E14" s="19" t="s">
        <v>35</v>
      </c>
      <c r="F14" s="33"/>
      <c r="G14" s="22">
        <f t="shared" si="0"/>
        <v>0</v>
      </c>
    </row>
    <row r="15" spans="1:7" s="5" customFormat="1" ht="12">
      <c r="A15" s="8">
        <v>11</v>
      </c>
      <c r="B15" s="9">
        <v>572131311</v>
      </c>
      <c r="C15" s="15" t="s">
        <v>11</v>
      </c>
      <c r="D15" s="11">
        <v>40.6</v>
      </c>
      <c r="E15" s="9" t="s">
        <v>10</v>
      </c>
      <c r="F15" s="32"/>
      <c r="G15" s="22">
        <f t="shared" si="0"/>
        <v>0</v>
      </c>
    </row>
    <row r="16" spans="1:7" s="5" customFormat="1" ht="12">
      <c r="A16" s="8">
        <v>12</v>
      </c>
      <c r="B16" s="9">
        <v>573211109</v>
      </c>
      <c r="C16" s="15" t="s">
        <v>12</v>
      </c>
      <c r="D16" s="12">
        <v>620</v>
      </c>
      <c r="E16" s="9" t="s">
        <v>8</v>
      </c>
      <c r="F16" s="32"/>
      <c r="G16" s="16">
        <f>D16*F16</f>
        <v>0</v>
      </c>
    </row>
    <row r="17" spans="1:7" s="5" customFormat="1" ht="12">
      <c r="A17" s="8">
        <v>13</v>
      </c>
      <c r="B17" s="9">
        <v>577144121</v>
      </c>
      <c r="C17" s="15" t="s">
        <v>13</v>
      </c>
      <c r="D17" s="12">
        <v>620</v>
      </c>
      <c r="E17" s="9" t="s">
        <v>8</v>
      </c>
      <c r="F17" s="32"/>
      <c r="G17" s="16">
        <f>D17*F17</f>
        <v>0</v>
      </c>
    </row>
    <row r="18" spans="1:7" s="5" customFormat="1" ht="12">
      <c r="A18" s="8">
        <v>14</v>
      </c>
      <c r="B18" s="9">
        <v>599141111</v>
      </c>
      <c r="C18" s="15" t="s">
        <v>14</v>
      </c>
      <c r="D18" s="10">
        <v>15</v>
      </c>
      <c r="E18" s="9" t="s">
        <v>15</v>
      </c>
      <c r="F18" s="32"/>
      <c r="G18" s="16">
        <f>D18*F18</f>
        <v>0</v>
      </c>
    </row>
    <row r="19" spans="1:7" s="5" customFormat="1" ht="12">
      <c r="A19" s="8">
        <v>15</v>
      </c>
      <c r="B19" s="19" t="s">
        <v>26</v>
      </c>
      <c r="C19" s="20" t="s">
        <v>27</v>
      </c>
      <c r="D19" s="21">
        <v>50</v>
      </c>
      <c r="E19" s="19" t="s">
        <v>8</v>
      </c>
      <c r="F19" s="33"/>
      <c r="G19" s="22">
        <f>D19*F19</f>
        <v>0</v>
      </c>
    </row>
    <row r="20" spans="1:7" s="5" customFormat="1" ht="12">
      <c r="A20" s="18">
        <v>16</v>
      </c>
      <c r="B20" s="19">
        <v>70002222</v>
      </c>
      <c r="C20" s="20" t="s">
        <v>28</v>
      </c>
      <c r="D20" s="21">
        <v>1</v>
      </c>
      <c r="E20" s="19" t="s">
        <v>29</v>
      </c>
      <c r="F20" s="33"/>
      <c r="G20" s="22">
        <f>D20*F20</f>
        <v>0</v>
      </c>
    </row>
    <row r="21" spans="1:7" s="5" customFormat="1" ht="12">
      <c r="A21" s="8">
        <v>17</v>
      </c>
      <c r="B21" s="13">
        <v>34403000</v>
      </c>
      <c r="C21" s="15" t="s">
        <v>16</v>
      </c>
      <c r="D21" s="10">
        <v>1</v>
      </c>
      <c r="E21" s="9" t="s">
        <v>17</v>
      </c>
      <c r="F21" s="32"/>
      <c r="G21" s="16">
        <f>D21*F21</f>
        <v>0</v>
      </c>
    </row>
    <row r="22" spans="1:7" ht="17.25" customHeight="1">
      <c r="A22" s="38"/>
      <c r="B22" s="39"/>
      <c r="C22" s="39"/>
      <c r="D22" s="39"/>
      <c r="E22" s="39"/>
      <c r="F22" s="39"/>
      <c r="G22" s="40"/>
    </row>
    <row r="23" spans="1:7" ht="12.75" customHeight="1">
      <c r="A23" s="36" t="s">
        <v>18</v>
      </c>
      <c r="B23" s="36"/>
      <c r="C23" s="36"/>
      <c r="D23" s="37">
        <f>SUM(G5:G21)</f>
        <v>0</v>
      </c>
      <c r="E23" s="37"/>
      <c r="F23" s="37"/>
      <c r="G23" s="37"/>
    </row>
    <row r="24" spans="1:7" ht="12.75" customHeight="1">
      <c r="A24" s="36" t="s">
        <v>20</v>
      </c>
      <c r="B24" s="36"/>
      <c r="C24" s="36"/>
      <c r="D24" s="37">
        <f>D23*0.21</f>
        <v>0</v>
      </c>
      <c r="E24" s="37"/>
      <c r="F24" s="37"/>
      <c r="G24" s="37"/>
    </row>
    <row r="25" spans="1:7" ht="12.75" customHeight="1">
      <c r="A25" s="36" t="s">
        <v>19</v>
      </c>
      <c r="B25" s="36"/>
      <c r="C25" s="36"/>
      <c r="D25" s="37">
        <f>D23+D24</f>
        <v>0</v>
      </c>
      <c r="E25" s="37"/>
      <c r="F25" s="37"/>
      <c r="G25" s="37"/>
    </row>
  </sheetData>
  <sheetProtection/>
  <mergeCells count="8">
    <mergeCell ref="A1:G1"/>
    <mergeCell ref="A23:C23"/>
    <mergeCell ref="A24:C24"/>
    <mergeCell ref="A25:C25"/>
    <mergeCell ref="D25:G25"/>
    <mergeCell ref="D23:G23"/>
    <mergeCell ref="D24:G24"/>
    <mergeCell ref="A22:G22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5" sqref="F5:F16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4.7109375" style="1" customWidth="1"/>
    <col min="6" max="6" width="10.28125" style="2" customWidth="1"/>
    <col min="7" max="7" width="9.8515625" style="2" customWidth="1"/>
  </cols>
  <sheetData>
    <row r="1" spans="1:7" s="4" customFormat="1" ht="17.25">
      <c r="A1" s="43" t="s">
        <v>37</v>
      </c>
      <c r="B1" s="43"/>
      <c r="C1" s="43"/>
      <c r="D1" s="43"/>
      <c r="E1" s="43"/>
      <c r="F1" s="43"/>
      <c r="G1" s="43"/>
    </row>
    <row r="2" spans="1:7" ht="12.75" customHeight="1">
      <c r="A2" s="23"/>
      <c r="B2" s="23"/>
      <c r="C2" s="24"/>
      <c r="D2" s="23"/>
      <c r="E2" s="23"/>
      <c r="F2" s="23"/>
      <c r="G2" s="23"/>
    </row>
    <row r="3" spans="1:7" s="3" customFormat="1" ht="9.7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</row>
    <row r="4" spans="1:7" s="3" customFormat="1" ht="12">
      <c r="A4" s="25"/>
      <c r="B4" s="25"/>
      <c r="C4" s="26" t="s">
        <v>21</v>
      </c>
      <c r="D4" s="25"/>
      <c r="E4" s="25"/>
      <c r="F4" s="25"/>
      <c r="G4" s="25"/>
    </row>
    <row r="5" spans="1:7" s="5" customFormat="1" ht="12">
      <c r="A5" s="18">
        <v>1</v>
      </c>
      <c r="B5" s="19">
        <v>919735112</v>
      </c>
      <c r="C5" s="20" t="s">
        <v>7</v>
      </c>
      <c r="D5" s="27">
        <v>16</v>
      </c>
      <c r="E5" s="19" t="s">
        <v>8</v>
      </c>
      <c r="F5" s="32"/>
      <c r="G5" s="28">
        <f>D5*F5</f>
        <v>0</v>
      </c>
    </row>
    <row r="6" spans="1:7" s="5" customFormat="1" ht="12">
      <c r="A6" s="18">
        <v>2</v>
      </c>
      <c r="B6" s="19">
        <v>997013501</v>
      </c>
      <c r="C6" s="20" t="s">
        <v>9</v>
      </c>
      <c r="D6" s="27">
        <v>4.224</v>
      </c>
      <c r="E6" s="19" t="s">
        <v>10</v>
      </c>
      <c r="F6" s="32"/>
      <c r="G6" s="28">
        <f>D6*F6</f>
        <v>0</v>
      </c>
    </row>
    <row r="7" spans="1:7" s="5" customFormat="1" ht="12">
      <c r="A7" s="18">
        <v>3</v>
      </c>
      <c r="B7" s="19">
        <v>997013509</v>
      </c>
      <c r="C7" s="20" t="s">
        <v>23</v>
      </c>
      <c r="D7" s="21">
        <v>104.96</v>
      </c>
      <c r="E7" s="19" t="s">
        <v>10</v>
      </c>
      <c r="F7" s="33"/>
      <c r="G7" s="22">
        <f>D7*F7</f>
        <v>0</v>
      </c>
    </row>
    <row r="8" spans="1:7" s="5" customFormat="1" ht="12">
      <c r="A8" s="18">
        <v>4</v>
      </c>
      <c r="B8" s="19">
        <v>171201211</v>
      </c>
      <c r="C8" s="20" t="s">
        <v>24</v>
      </c>
      <c r="D8" s="21">
        <v>4.224</v>
      </c>
      <c r="E8" s="19" t="s">
        <v>10</v>
      </c>
      <c r="F8" s="33"/>
      <c r="G8" s="22">
        <f>D8*F8</f>
        <v>0</v>
      </c>
    </row>
    <row r="9" spans="1:7" s="5" customFormat="1" ht="12">
      <c r="A9" s="18">
        <v>5</v>
      </c>
      <c r="B9" s="19">
        <v>181951102</v>
      </c>
      <c r="C9" s="20" t="s">
        <v>30</v>
      </c>
      <c r="D9" s="21">
        <v>820</v>
      </c>
      <c r="E9" s="19" t="s">
        <v>8</v>
      </c>
      <c r="F9" s="33"/>
      <c r="G9" s="22">
        <f aca="true" t="shared" si="0" ref="G9:G16">D9*F9</f>
        <v>0</v>
      </c>
    </row>
    <row r="10" spans="1:7" s="5" customFormat="1" ht="12">
      <c r="A10" s="18">
        <v>6</v>
      </c>
      <c r="B10" s="19">
        <v>565135121</v>
      </c>
      <c r="C10" s="20" t="s">
        <v>31</v>
      </c>
      <c r="D10" s="29">
        <v>820</v>
      </c>
      <c r="E10" s="19" t="s">
        <v>22</v>
      </c>
      <c r="F10" s="32"/>
      <c r="G10" s="22">
        <f t="shared" si="0"/>
        <v>0</v>
      </c>
    </row>
    <row r="11" spans="1:7" s="5" customFormat="1" ht="12">
      <c r="A11" s="18">
        <v>7</v>
      </c>
      <c r="B11" s="19">
        <v>573211109</v>
      </c>
      <c r="C11" s="20" t="s">
        <v>12</v>
      </c>
      <c r="D11" s="30">
        <v>820</v>
      </c>
      <c r="E11" s="19" t="s">
        <v>8</v>
      </c>
      <c r="F11" s="32"/>
      <c r="G11" s="22">
        <f t="shared" si="0"/>
        <v>0</v>
      </c>
    </row>
    <row r="12" spans="1:7" s="5" customFormat="1" ht="12">
      <c r="A12" s="18">
        <v>8</v>
      </c>
      <c r="B12" s="19">
        <v>577144121</v>
      </c>
      <c r="C12" s="20" t="s">
        <v>13</v>
      </c>
      <c r="D12" s="30">
        <v>820</v>
      </c>
      <c r="E12" s="19" t="s">
        <v>8</v>
      </c>
      <c r="F12" s="32"/>
      <c r="G12" s="22">
        <f t="shared" si="0"/>
        <v>0</v>
      </c>
    </row>
    <row r="13" spans="1:7" s="5" customFormat="1" ht="12">
      <c r="A13" s="18">
        <v>9</v>
      </c>
      <c r="B13" s="19">
        <v>599141111</v>
      </c>
      <c r="C13" s="20" t="s">
        <v>14</v>
      </c>
      <c r="D13" s="27">
        <v>16</v>
      </c>
      <c r="E13" s="19" t="s">
        <v>15</v>
      </c>
      <c r="F13" s="32"/>
      <c r="G13" s="22">
        <f t="shared" si="0"/>
        <v>0</v>
      </c>
    </row>
    <row r="14" spans="1:7" s="5" customFormat="1" ht="12">
      <c r="A14" s="18">
        <v>10</v>
      </c>
      <c r="B14" s="19" t="s">
        <v>26</v>
      </c>
      <c r="C14" s="20" t="s">
        <v>45</v>
      </c>
      <c r="D14" s="21">
        <v>300</v>
      </c>
      <c r="E14" s="19" t="s">
        <v>8</v>
      </c>
      <c r="F14" s="33"/>
      <c r="G14" s="22">
        <f t="shared" si="0"/>
        <v>0</v>
      </c>
    </row>
    <row r="15" spans="1:7" s="5" customFormat="1" ht="12">
      <c r="A15" s="18">
        <v>11</v>
      </c>
      <c r="B15" s="19">
        <v>70002222</v>
      </c>
      <c r="C15" s="20" t="s">
        <v>28</v>
      </c>
      <c r="D15" s="21">
        <v>1</v>
      </c>
      <c r="E15" s="19" t="s">
        <v>29</v>
      </c>
      <c r="F15" s="33"/>
      <c r="G15" s="22">
        <f t="shared" si="0"/>
        <v>0</v>
      </c>
    </row>
    <row r="16" spans="1:7" s="5" customFormat="1" ht="12">
      <c r="A16" s="18">
        <v>12</v>
      </c>
      <c r="B16" s="31">
        <v>34403000</v>
      </c>
      <c r="C16" s="20" t="s">
        <v>16</v>
      </c>
      <c r="D16" s="27">
        <v>1</v>
      </c>
      <c r="E16" s="19" t="s">
        <v>17</v>
      </c>
      <c r="F16" s="32"/>
      <c r="G16" s="22">
        <f t="shared" si="0"/>
        <v>0</v>
      </c>
    </row>
    <row r="17" spans="1:7" ht="17.25" customHeight="1">
      <c r="A17" s="44"/>
      <c r="B17" s="45"/>
      <c r="C17" s="45"/>
      <c r="D17" s="45"/>
      <c r="E17" s="45"/>
      <c r="F17" s="45"/>
      <c r="G17" s="46"/>
    </row>
    <row r="18" spans="1:7" ht="12.75" customHeight="1">
      <c r="A18" s="41" t="s">
        <v>18</v>
      </c>
      <c r="B18" s="41"/>
      <c r="C18" s="41"/>
      <c r="D18" s="42">
        <f>SUM(G5:G16)</f>
        <v>0</v>
      </c>
      <c r="E18" s="42"/>
      <c r="F18" s="42"/>
      <c r="G18" s="42"/>
    </row>
    <row r="19" spans="1:7" ht="12.75" customHeight="1">
      <c r="A19" s="41" t="s">
        <v>20</v>
      </c>
      <c r="B19" s="41"/>
      <c r="C19" s="41"/>
      <c r="D19" s="42">
        <f>D18*0.21</f>
        <v>0</v>
      </c>
      <c r="E19" s="42"/>
      <c r="F19" s="42"/>
      <c r="G19" s="42"/>
    </row>
    <row r="20" spans="1:7" ht="12.75" customHeight="1">
      <c r="A20" s="41" t="s">
        <v>19</v>
      </c>
      <c r="B20" s="41"/>
      <c r="C20" s="41"/>
      <c r="D20" s="42">
        <f>D18+D19</f>
        <v>0</v>
      </c>
      <c r="E20" s="42"/>
      <c r="F20" s="42"/>
      <c r="G20" s="42"/>
    </row>
  </sheetData>
  <sheetProtection/>
  <mergeCells count="8">
    <mergeCell ref="A20:C20"/>
    <mergeCell ref="D20:G20"/>
    <mergeCell ref="A1:G1"/>
    <mergeCell ref="A17:G17"/>
    <mergeCell ref="A18:C18"/>
    <mergeCell ref="D18:G18"/>
    <mergeCell ref="A19:C19"/>
    <mergeCell ref="D19:G19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5" sqref="F5:F16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3.7109375" style="1" customWidth="1"/>
    <col min="6" max="6" width="10.28125" style="2" customWidth="1"/>
    <col min="7" max="7" width="9.8515625" style="2" customWidth="1"/>
  </cols>
  <sheetData>
    <row r="1" spans="1:7" s="4" customFormat="1" ht="17.25">
      <c r="A1" s="43" t="s">
        <v>38</v>
      </c>
      <c r="B1" s="43"/>
      <c r="C1" s="43"/>
      <c r="D1" s="43"/>
      <c r="E1" s="43"/>
      <c r="F1" s="43"/>
      <c r="G1" s="43"/>
    </row>
    <row r="2" spans="1:7" ht="12.75" customHeight="1">
      <c r="A2" s="23"/>
      <c r="B2" s="23"/>
      <c r="C2" s="24"/>
      <c r="D2" s="23"/>
      <c r="E2" s="23"/>
      <c r="F2" s="23"/>
      <c r="G2" s="23"/>
    </row>
    <row r="3" spans="1:7" s="3" customFormat="1" ht="9.7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</row>
    <row r="4" spans="1:7" s="3" customFormat="1" ht="12">
      <c r="A4" s="25"/>
      <c r="B4" s="25"/>
      <c r="C4" s="26" t="s">
        <v>21</v>
      </c>
      <c r="D4" s="25"/>
      <c r="E4" s="25"/>
      <c r="F4" s="25"/>
      <c r="G4" s="25"/>
    </row>
    <row r="5" spans="1:7" s="5" customFormat="1" ht="12">
      <c r="A5" s="18">
        <v>1</v>
      </c>
      <c r="B5" s="19">
        <v>919735112</v>
      </c>
      <c r="C5" s="20" t="s">
        <v>7</v>
      </c>
      <c r="D5" s="27">
        <v>8</v>
      </c>
      <c r="E5" s="19" t="s">
        <v>8</v>
      </c>
      <c r="F5" s="32"/>
      <c r="G5" s="28">
        <f>D5*F5</f>
        <v>0</v>
      </c>
    </row>
    <row r="6" spans="1:7" s="5" customFormat="1" ht="12">
      <c r="A6" s="18">
        <v>2</v>
      </c>
      <c r="B6" s="19">
        <v>997013501</v>
      </c>
      <c r="C6" s="20" t="s">
        <v>9</v>
      </c>
      <c r="D6" s="27">
        <v>5.28</v>
      </c>
      <c r="E6" s="19" t="s">
        <v>10</v>
      </c>
      <c r="F6" s="32"/>
      <c r="G6" s="28">
        <f>D6*F6</f>
        <v>0</v>
      </c>
    </row>
    <row r="7" spans="1:7" s="5" customFormat="1" ht="12">
      <c r="A7" s="18">
        <v>3</v>
      </c>
      <c r="B7" s="19">
        <v>997013509</v>
      </c>
      <c r="C7" s="20" t="s">
        <v>23</v>
      </c>
      <c r="D7" s="21">
        <v>131.2</v>
      </c>
      <c r="E7" s="19" t="s">
        <v>10</v>
      </c>
      <c r="F7" s="33"/>
      <c r="G7" s="22">
        <f>D7*F7</f>
        <v>0</v>
      </c>
    </row>
    <row r="8" spans="1:7" s="5" customFormat="1" ht="12">
      <c r="A8" s="18">
        <v>4</v>
      </c>
      <c r="B8" s="19">
        <v>171201211</v>
      </c>
      <c r="C8" s="20" t="s">
        <v>24</v>
      </c>
      <c r="D8" s="21">
        <v>5.28</v>
      </c>
      <c r="E8" s="19" t="s">
        <v>10</v>
      </c>
      <c r="F8" s="33"/>
      <c r="G8" s="22">
        <f>D8*F8</f>
        <v>0</v>
      </c>
    </row>
    <row r="9" spans="1:7" s="5" customFormat="1" ht="12">
      <c r="A9" s="18">
        <v>5</v>
      </c>
      <c r="B9" s="19">
        <v>181951102</v>
      </c>
      <c r="C9" s="20" t="s">
        <v>30</v>
      </c>
      <c r="D9" s="21">
        <v>1600</v>
      </c>
      <c r="E9" s="19" t="s">
        <v>8</v>
      </c>
      <c r="F9" s="33"/>
      <c r="G9" s="22">
        <f aca="true" t="shared" si="0" ref="G9:G16">D9*F9</f>
        <v>0</v>
      </c>
    </row>
    <row r="10" spans="1:7" s="5" customFormat="1" ht="12">
      <c r="A10" s="18">
        <v>6</v>
      </c>
      <c r="B10" s="19">
        <v>565135121</v>
      </c>
      <c r="C10" s="20" t="s">
        <v>31</v>
      </c>
      <c r="D10" s="29">
        <v>1600</v>
      </c>
      <c r="E10" s="19" t="s">
        <v>22</v>
      </c>
      <c r="F10" s="32"/>
      <c r="G10" s="22">
        <f t="shared" si="0"/>
        <v>0</v>
      </c>
    </row>
    <row r="11" spans="1:7" s="5" customFormat="1" ht="12">
      <c r="A11" s="18">
        <v>7</v>
      </c>
      <c r="B11" s="19">
        <v>573211109</v>
      </c>
      <c r="C11" s="20" t="s">
        <v>12</v>
      </c>
      <c r="D11" s="30">
        <v>1600</v>
      </c>
      <c r="E11" s="19" t="s">
        <v>8</v>
      </c>
      <c r="F11" s="32"/>
      <c r="G11" s="22">
        <f t="shared" si="0"/>
        <v>0</v>
      </c>
    </row>
    <row r="12" spans="1:7" s="5" customFormat="1" ht="12">
      <c r="A12" s="18">
        <v>8</v>
      </c>
      <c r="B12" s="19">
        <v>577144121</v>
      </c>
      <c r="C12" s="20" t="s">
        <v>13</v>
      </c>
      <c r="D12" s="30">
        <v>1600</v>
      </c>
      <c r="E12" s="19" t="s">
        <v>8</v>
      </c>
      <c r="F12" s="32"/>
      <c r="G12" s="22">
        <f t="shared" si="0"/>
        <v>0</v>
      </c>
    </row>
    <row r="13" spans="1:7" s="5" customFormat="1" ht="12">
      <c r="A13" s="18">
        <v>9</v>
      </c>
      <c r="B13" s="19">
        <v>599141111</v>
      </c>
      <c r="C13" s="20" t="s">
        <v>14</v>
      </c>
      <c r="D13" s="27">
        <v>8</v>
      </c>
      <c r="E13" s="19" t="s">
        <v>15</v>
      </c>
      <c r="F13" s="32"/>
      <c r="G13" s="22">
        <f t="shared" si="0"/>
        <v>0</v>
      </c>
    </row>
    <row r="14" spans="1:7" s="5" customFormat="1" ht="12">
      <c r="A14" s="18">
        <v>10</v>
      </c>
      <c r="B14" s="19" t="s">
        <v>26</v>
      </c>
      <c r="C14" s="20" t="s">
        <v>45</v>
      </c>
      <c r="D14" s="21">
        <v>520</v>
      </c>
      <c r="E14" s="19" t="s">
        <v>8</v>
      </c>
      <c r="F14" s="33"/>
      <c r="G14" s="22">
        <f t="shared" si="0"/>
        <v>0</v>
      </c>
    </row>
    <row r="15" spans="1:7" s="5" customFormat="1" ht="12">
      <c r="A15" s="18">
        <v>11</v>
      </c>
      <c r="B15" s="19">
        <v>70002222</v>
      </c>
      <c r="C15" s="20" t="s">
        <v>28</v>
      </c>
      <c r="D15" s="21">
        <v>1</v>
      </c>
      <c r="E15" s="19" t="s">
        <v>29</v>
      </c>
      <c r="F15" s="33"/>
      <c r="G15" s="22">
        <f t="shared" si="0"/>
        <v>0</v>
      </c>
    </row>
    <row r="16" spans="1:7" s="5" customFormat="1" ht="12">
      <c r="A16" s="18">
        <v>12</v>
      </c>
      <c r="B16" s="31">
        <v>34403000</v>
      </c>
      <c r="C16" s="20" t="s">
        <v>16</v>
      </c>
      <c r="D16" s="27">
        <v>1</v>
      </c>
      <c r="E16" s="19" t="s">
        <v>17</v>
      </c>
      <c r="F16" s="32"/>
      <c r="G16" s="22">
        <f t="shared" si="0"/>
        <v>0</v>
      </c>
    </row>
    <row r="17" spans="1:7" ht="17.25" customHeight="1">
      <c r="A17" s="44"/>
      <c r="B17" s="45"/>
      <c r="C17" s="45"/>
      <c r="D17" s="45"/>
      <c r="E17" s="45"/>
      <c r="F17" s="45"/>
      <c r="G17" s="46"/>
    </row>
    <row r="18" spans="1:7" ht="12.75" customHeight="1">
      <c r="A18" s="41" t="s">
        <v>18</v>
      </c>
      <c r="B18" s="41"/>
      <c r="C18" s="41"/>
      <c r="D18" s="42">
        <f>SUM(G5:G16)</f>
        <v>0</v>
      </c>
      <c r="E18" s="42"/>
      <c r="F18" s="42"/>
      <c r="G18" s="42"/>
    </row>
    <row r="19" spans="1:7" ht="12.75" customHeight="1">
      <c r="A19" s="41" t="s">
        <v>20</v>
      </c>
      <c r="B19" s="41"/>
      <c r="C19" s="41"/>
      <c r="D19" s="42">
        <f>D18*0.21</f>
        <v>0</v>
      </c>
      <c r="E19" s="42"/>
      <c r="F19" s="42"/>
      <c r="G19" s="42"/>
    </row>
    <row r="20" spans="1:7" ht="12.75" customHeight="1">
      <c r="A20" s="41" t="s">
        <v>19</v>
      </c>
      <c r="B20" s="41"/>
      <c r="C20" s="41"/>
      <c r="D20" s="42">
        <f>D18+D19</f>
        <v>0</v>
      </c>
      <c r="E20" s="42"/>
      <c r="F20" s="42"/>
      <c r="G20" s="42"/>
    </row>
  </sheetData>
  <sheetProtection/>
  <mergeCells count="8">
    <mergeCell ref="A20:C20"/>
    <mergeCell ref="D20:G20"/>
    <mergeCell ref="A1:G1"/>
    <mergeCell ref="A17:G17"/>
    <mergeCell ref="A18:C18"/>
    <mergeCell ref="D18:G18"/>
    <mergeCell ref="A19:C19"/>
    <mergeCell ref="D19:G19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4" sqref="F4:F11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4.7109375" style="1" customWidth="1"/>
    <col min="6" max="6" width="10.28125" style="2" customWidth="1"/>
    <col min="7" max="7" width="9.8515625" style="2" customWidth="1"/>
  </cols>
  <sheetData>
    <row r="1" spans="1:7" s="4" customFormat="1" ht="17.25">
      <c r="A1" s="43" t="s">
        <v>39</v>
      </c>
      <c r="B1" s="43"/>
      <c r="C1" s="43"/>
      <c r="D1" s="43"/>
      <c r="E1" s="43"/>
      <c r="F1" s="43"/>
      <c r="G1" s="43"/>
    </row>
    <row r="2" spans="1:7" ht="12.75" customHeight="1">
      <c r="A2" s="23"/>
      <c r="B2" s="23"/>
      <c r="C2" s="24"/>
      <c r="D2" s="23"/>
      <c r="E2" s="23"/>
      <c r="F2" s="23"/>
      <c r="G2" s="23"/>
    </row>
    <row r="3" spans="1:7" s="3" customFormat="1" ht="9.7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</row>
    <row r="4" spans="1:7" s="5" customFormat="1" ht="12">
      <c r="A4" s="18">
        <v>1</v>
      </c>
      <c r="B4" s="19">
        <v>181951102</v>
      </c>
      <c r="C4" s="20" t="s">
        <v>30</v>
      </c>
      <c r="D4" s="21">
        <v>980</v>
      </c>
      <c r="E4" s="19" t="s">
        <v>8</v>
      </c>
      <c r="F4" s="33"/>
      <c r="G4" s="22">
        <f aca="true" t="shared" si="0" ref="G4:G11">D4*F4</f>
        <v>0</v>
      </c>
    </row>
    <row r="5" spans="1:7" s="5" customFormat="1" ht="12">
      <c r="A5" s="18">
        <v>2</v>
      </c>
      <c r="B5" s="19">
        <v>565135121</v>
      </c>
      <c r="C5" s="20" t="s">
        <v>31</v>
      </c>
      <c r="D5" s="21">
        <v>980</v>
      </c>
      <c r="E5" s="19" t="s">
        <v>8</v>
      </c>
      <c r="F5" s="33"/>
      <c r="G5" s="22">
        <f t="shared" si="0"/>
        <v>0</v>
      </c>
    </row>
    <row r="6" spans="1:7" s="5" customFormat="1" ht="12">
      <c r="A6" s="18">
        <v>3</v>
      </c>
      <c r="B6" s="19">
        <v>573211111</v>
      </c>
      <c r="C6" s="20" t="s">
        <v>32</v>
      </c>
      <c r="D6" s="21">
        <v>980</v>
      </c>
      <c r="E6" s="19" t="s">
        <v>8</v>
      </c>
      <c r="F6" s="33"/>
      <c r="G6" s="22">
        <f t="shared" si="0"/>
        <v>0</v>
      </c>
    </row>
    <row r="7" spans="1:7" s="5" customFormat="1" ht="12">
      <c r="A7" s="18">
        <v>4</v>
      </c>
      <c r="B7" s="19">
        <v>577144121</v>
      </c>
      <c r="C7" s="20" t="s">
        <v>33</v>
      </c>
      <c r="D7" s="21">
        <v>980</v>
      </c>
      <c r="E7" s="19" t="s">
        <v>8</v>
      </c>
      <c r="F7" s="33"/>
      <c r="G7" s="22">
        <f t="shared" si="0"/>
        <v>0</v>
      </c>
    </row>
    <row r="8" spans="1:7" s="5" customFormat="1" ht="12">
      <c r="A8" s="18">
        <v>5</v>
      </c>
      <c r="B8" s="19">
        <v>599141111</v>
      </c>
      <c r="C8" s="20" t="s">
        <v>14</v>
      </c>
      <c r="D8" s="21">
        <v>8</v>
      </c>
      <c r="E8" s="19" t="s">
        <v>15</v>
      </c>
      <c r="F8" s="33"/>
      <c r="G8" s="22">
        <f t="shared" si="0"/>
        <v>0</v>
      </c>
    </row>
    <row r="9" spans="1:7" s="5" customFormat="1" ht="12">
      <c r="A9" s="18">
        <v>6</v>
      </c>
      <c r="B9" s="19" t="s">
        <v>26</v>
      </c>
      <c r="C9" s="20" t="s">
        <v>45</v>
      </c>
      <c r="D9" s="21">
        <v>260</v>
      </c>
      <c r="E9" s="19" t="s">
        <v>8</v>
      </c>
      <c r="F9" s="33"/>
      <c r="G9" s="22">
        <f t="shared" si="0"/>
        <v>0</v>
      </c>
    </row>
    <row r="10" spans="1:7" s="5" customFormat="1" ht="12">
      <c r="A10" s="18">
        <v>7</v>
      </c>
      <c r="B10" s="19">
        <v>70002222</v>
      </c>
      <c r="C10" s="20" t="s">
        <v>28</v>
      </c>
      <c r="D10" s="21">
        <v>1</v>
      </c>
      <c r="E10" s="19" t="s">
        <v>29</v>
      </c>
      <c r="F10" s="33"/>
      <c r="G10" s="22">
        <f t="shared" si="0"/>
        <v>0</v>
      </c>
    </row>
    <row r="11" spans="1:7" s="5" customFormat="1" ht="12">
      <c r="A11" s="18">
        <v>8</v>
      </c>
      <c r="B11" s="19">
        <v>34403000</v>
      </c>
      <c r="C11" s="20" t="s">
        <v>16</v>
      </c>
      <c r="D11" s="21">
        <v>1</v>
      </c>
      <c r="E11" s="19" t="s">
        <v>29</v>
      </c>
      <c r="F11" s="33"/>
      <c r="G11" s="22">
        <f t="shared" si="0"/>
        <v>0</v>
      </c>
    </row>
    <row r="12" spans="1:7" ht="12.75" customHeight="1">
      <c r="A12" s="44"/>
      <c r="B12" s="45"/>
      <c r="C12" s="45"/>
      <c r="D12" s="45"/>
      <c r="E12" s="45"/>
      <c r="F12" s="45"/>
      <c r="G12" s="46"/>
    </row>
    <row r="13" spans="1:7" ht="12.75" customHeight="1">
      <c r="A13" s="41" t="s">
        <v>18</v>
      </c>
      <c r="B13" s="41"/>
      <c r="C13" s="41"/>
      <c r="D13" s="42">
        <f>SUM(G4:G11)</f>
        <v>0</v>
      </c>
      <c r="E13" s="42"/>
      <c r="F13" s="42"/>
      <c r="G13" s="42"/>
    </row>
    <row r="14" spans="1:7" ht="12.75" customHeight="1">
      <c r="A14" s="41" t="s">
        <v>20</v>
      </c>
      <c r="B14" s="41"/>
      <c r="C14" s="41"/>
      <c r="D14" s="42">
        <f>D13*0.21</f>
        <v>0</v>
      </c>
      <c r="E14" s="42"/>
      <c r="F14" s="42"/>
      <c r="G14" s="42"/>
    </row>
    <row r="15" spans="1:7" ht="12.75" customHeight="1">
      <c r="A15" s="41" t="s">
        <v>19</v>
      </c>
      <c r="B15" s="41"/>
      <c r="C15" s="41"/>
      <c r="D15" s="42">
        <f>D13+D14</f>
        <v>0</v>
      </c>
      <c r="E15" s="42"/>
      <c r="F15" s="42"/>
      <c r="G15" s="42"/>
    </row>
  </sheetData>
  <sheetProtection/>
  <mergeCells count="8">
    <mergeCell ref="A14:C14"/>
    <mergeCell ref="D14:G14"/>
    <mergeCell ref="A12:G12"/>
    <mergeCell ref="A15:C15"/>
    <mergeCell ref="D15:G15"/>
    <mergeCell ref="A1:G1"/>
    <mergeCell ref="A13:C13"/>
    <mergeCell ref="D13:G13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4" sqref="F4:F19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5.28125" style="1" customWidth="1"/>
    <col min="6" max="6" width="10.28125" style="2" customWidth="1"/>
    <col min="7" max="7" width="9.421875" style="2" customWidth="1"/>
  </cols>
  <sheetData>
    <row r="1" spans="1:7" s="4" customFormat="1" ht="17.25">
      <c r="A1" s="43" t="s">
        <v>40</v>
      </c>
      <c r="B1" s="43"/>
      <c r="C1" s="43"/>
      <c r="D1" s="43"/>
      <c r="E1" s="43"/>
      <c r="F1" s="43"/>
      <c r="G1" s="43"/>
    </row>
    <row r="2" spans="1:7" ht="12.75" customHeight="1">
      <c r="A2" s="23"/>
      <c r="B2" s="23"/>
      <c r="C2" s="24"/>
      <c r="D2" s="23"/>
      <c r="E2" s="23"/>
      <c r="F2" s="23"/>
      <c r="G2" s="23"/>
    </row>
    <row r="3" spans="1:7" s="3" customFormat="1" ht="9.7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</row>
    <row r="4" spans="1:7" s="3" customFormat="1" ht="12">
      <c r="A4" s="8">
        <v>1</v>
      </c>
      <c r="B4" s="9">
        <v>919735112</v>
      </c>
      <c r="C4" s="15" t="s">
        <v>7</v>
      </c>
      <c r="D4" s="10">
        <v>30</v>
      </c>
      <c r="E4" s="9" t="s">
        <v>8</v>
      </c>
      <c r="F4" s="32"/>
      <c r="G4" s="16">
        <f>D4*F4</f>
        <v>0</v>
      </c>
    </row>
    <row r="5" spans="1:7" s="5" customFormat="1" ht="12">
      <c r="A5" s="8">
        <v>2</v>
      </c>
      <c r="B5" s="9">
        <v>997013501</v>
      </c>
      <c r="C5" s="15" t="s">
        <v>9</v>
      </c>
      <c r="D5" s="10">
        <v>7.92</v>
      </c>
      <c r="E5" s="9" t="s">
        <v>10</v>
      </c>
      <c r="F5" s="32"/>
      <c r="G5" s="16">
        <f>D5*F5</f>
        <v>0</v>
      </c>
    </row>
    <row r="6" spans="1:7" s="5" customFormat="1" ht="12">
      <c r="A6" s="18">
        <v>3</v>
      </c>
      <c r="B6" s="19">
        <v>997013509</v>
      </c>
      <c r="C6" s="20" t="s">
        <v>23</v>
      </c>
      <c r="D6" s="21">
        <v>197.4</v>
      </c>
      <c r="E6" s="19" t="s">
        <v>10</v>
      </c>
      <c r="F6" s="33"/>
      <c r="G6" s="22">
        <f>D6*F6</f>
        <v>0</v>
      </c>
    </row>
    <row r="7" spans="1:7" s="5" customFormat="1" ht="12">
      <c r="A7" s="18">
        <v>4</v>
      </c>
      <c r="B7" s="19">
        <v>171201211</v>
      </c>
      <c r="C7" s="20" t="s">
        <v>24</v>
      </c>
      <c r="D7" s="21">
        <v>8</v>
      </c>
      <c r="E7" s="19" t="s">
        <v>10</v>
      </c>
      <c r="F7" s="33"/>
      <c r="G7" s="22">
        <f>D7*F7</f>
        <v>0</v>
      </c>
    </row>
    <row r="8" spans="1:7" s="5" customFormat="1" ht="12">
      <c r="A8" s="34">
        <v>5</v>
      </c>
      <c r="B8" s="19">
        <v>113154333</v>
      </c>
      <c r="C8" s="20" t="s">
        <v>42</v>
      </c>
      <c r="D8" s="21">
        <v>1150</v>
      </c>
      <c r="E8" s="19" t="s">
        <v>22</v>
      </c>
      <c r="F8" s="33"/>
      <c r="G8" s="22">
        <f aca="true" t="shared" si="0" ref="G8:G19">D8*F8</f>
        <v>0</v>
      </c>
    </row>
    <row r="9" spans="1:7" s="5" customFormat="1" ht="12">
      <c r="A9" s="34">
        <v>6</v>
      </c>
      <c r="B9" s="19">
        <v>997013501</v>
      </c>
      <c r="C9" s="20" t="s">
        <v>9</v>
      </c>
      <c r="D9" s="21">
        <v>153.21</v>
      </c>
      <c r="E9" s="19" t="s">
        <v>10</v>
      </c>
      <c r="F9" s="33"/>
      <c r="G9" s="22">
        <f t="shared" si="0"/>
        <v>0</v>
      </c>
    </row>
    <row r="10" spans="1:7" s="5" customFormat="1" ht="12">
      <c r="A10" s="18">
        <v>7</v>
      </c>
      <c r="B10" s="19">
        <v>181951102</v>
      </c>
      <c r="C10" s="20" t="s">
        <v>25</v>
      </c>
      <c r="D10" s="21">
        <v>1150</v>
      </c>
      <c r="E10" s="19" t="s">
        <v>22</v>
      </c>
      <c r="F10" s="33"/>
      <c r="G10" s="22">
        <f t="shared" si="0"/>
        <v>0</v>
      </c>
    </row>
    <row r="11" spans="1:7" s="5" customFormat="1" ht="12">
      <c r="A11" s="34">
        <v>8</v>
      </c>
      <c r="B11" s="19">
        <v>899334444</v>
      </c>
      <c r="C11" s="20" t="s">
        <v>43</v>
      </c>
      <c r="D11" s="21">
        <v>5</v>
      </c>
      <c r="E11" s="19" t="s">
        <v>35</v>
      </c>
      <c r="F11" s="33"/>
      <c r="G11" s="22">
        <f t="shared" si="0"/>
        <v>0</v>
      </c>
    </row>
    <row r="12" spans="1:7" s="5" customFormat="1" ht="12">
      <c r="A12" s="34">
        <v>9</v>
      </c>
      <c r="B12" s="19">
        <v>899338888</v>
      </c>
      <c r="C12" s="20" t="s">
        <v>34</v>
      </c>
      <c r="D12" s="21">
        <v>1</v>
      </c>
      <c r="E12" s="19" t="s">
        <v>35</v>
      </c>
      <c r="F12" s="33"/>
      <c r="G12" s="22">
        <f t="shared" si="0"/>
        <v>0</v>
      </c>
    </row>
    <row r="13" spans="1:7" s="5" customFormat="1" ht="12">
      <c r="A13" s="18">
        <v>10</v>
      </c>
      <c r="B13" s="19">
        <v>899338888</v>
      </c>
      <c r="C13" s="20" t="s">
        <v>44</v>
      </c>
      <c r="D13" s="21">
        <v>1</v>
      </c>
      <c r="E13" s="19" t="s">
        <v>35</v>
      </c>
      <c r="F13" s="33"/>
      <c r="G13" s="22">
        <f t="shared" si="0"/>
        <v>0</v>
      </c>
    </row>
    <row r="14" spans="1:7" s="5" customFormat="1" ht="12">
      <c r="A14" s="8">
        <v>11</v>
      </c>
      <c r="B14" s="9">
        <v>572131311</v>
      </c>
      <c r="C14" s="15" t="s">
        <v>11</v>
      </c>
      <c r="D14" s="11">
        <v>75.31</v>
      </c>
      <c r="E14" s="9" t="s">
        <v>10</v>
      </c>
      <c r="F14" s="32"/>
      <c r="G14" s="22">
        <f t="shared" si="0"/>
        <v>0</v>
      </c>
    </row>
    <row r="15" spans="1:7" s="5" customFormat="1" ht="12">
      <c r="A15" s="8">
        <v>12</v>
      </c>
      <c r="B15" s="9">
        <v>573211109</v>
      </c>
      <c r="C15" s="15" t="s">
        <v>12</v>
      </c>
      <c r="D15" s="12">
        <v>1150</v>
      </c>
      <c r="E15" s="9" t="s">
        <v>8</v>
      </c>
      <c r="F15" s="32"/>
      <c r="G15" s="22">
        <f t="shared" si="0"/>
        <v>0</v>
      </c>
    </row>
    <row r="16" spans="1:7" s="5" customFormat="1" ht="12">
      <c r="A16" s="8">
        <v>13</v>
      </c>
      <c r="B16" s="9">
        <v>577144121</v>
      </c>
      <c r="C16" s="15" t="s">
        <v>13</v>
      </c>
      <c r="D16" s="12">
        <v>1150</v>
      </c>
      <c r="E16" s="9" t="s">
        <v>8</v>
      </c>
      <c r="F16" s="32"/>
      <c r="G16" s="22">
        <f t="shared" si="0"/>
        <v>0</v>
      </c>
    </row>
    <row r="17" spans="1:7" s="5" customFormat="1" ht="12">
      <c r="A17" s="8">
        <v>14</v>
      </c>
      <c r="B17" s="9">
        <v>599141111</v>
      </c>
      <c r="C17" s="15" t="s">
        <v>14</v>
      </c>
      <c r="D17" s="10">
        <v>30</v>
      </c>
      <c r="E17" s="9" t="s">
        <v>15</v>
      </c>
      <c r="F17" s="32"/>
      <c r="G17" s="22">
        <f t="shared" si="0"/>
        <v>0</v>
      </c>
    </row>
    <row r="18" spans="1:7" s="5" customFormat="1" ht="12">
      <c r="A18" s="18">
        <v>15</v>
      </c>
      <c r="B18" s="19">
        <v>70002222</v>
      </c>
      <c r="C18" s="20" t="s">
        <v>28</v>
      </c>
      <c r="D18" s="21">
        <v>1</v>
      </c>
      <c r="E18" s="19" t="s">
        <v>29</v>
      </c>
      <c r="F18" s="33"/>
      <c r="G18" s="22">
        <f t="shared" si="0"/>
        <v>0</v>
      </c>
    </row>
    <row r="19" spans="1:7" s="5" customFormat="1" ht="12">
      <c r="A19" s="8">
        <v>16</v>
      </c>
      <c r="B19" s="13">
        <v>34403000</v>
      </c>
      <c r="C19" s="15" t="s">
        <v>16</v>
      </c>
      <c r="D19" s="10">
        <v>1</v>
      </c>
      <c r="E19" s="9" t="s">
        <v>17</v>
      </c>
      <c r="F19" s="32"/>
      <c r="G19" s="22">
        <f t="shared" si="0"/>
        <v>0</v>
      </c>
    </row>
    <row r="20" spans="1:7" ht="12.75" customHeight="1">
      <c r="A20" s="44"/>
      <c r="B20" s="45"/>
      <c r="C20" s="45"/>
      <c r="D20" s="45"/>
      <c r="E20" s="45"/>
      <c r="F20" s="45"/>
      <c r="G20" s="46"/>
    </row>
    <row r="21" spans="1:7" ht="12.75" customHeight="1">
      <c r="A21" s="41" t="s">
        <v>18</v>
      </c>
      <c r="B21" s="41"/>
      <c r="C21" s="41"/>
      <c r="D21" s="42">
        <f>SUM(G4:G19)</f>
        <v>0</v>
      </c>
      <c r="E21" s="42"/>
      <c r="F21" s="42"/>
      <c r="G21" s="42"/>
    </row>
    <row r="22" spans="1:7" ht="12.75" customHeight="1">
      <c r="A22" s="41" t="s">
        <v>20</v>
      </c>
      <c r="B22" s="41"/>
      <c r="C22" s="41"/>
      <c r="D22" s="42">
        <f>D21*0.21</f>
        <v>0</v>
      </c>
      <c r="E22" s="42"/>
      <c r="F22" s="42"/>
      <c r="G22" s="42"/>
    </row>
    <row r="23" spans="1:7" ht="12.75" customHeight="1">
      <c r="A23" s="41" t="s">
        <v>19</v>
      </c>
      <c r="B23" s="41"/>
      <c r="C23" s="41"/>
      <c r="D23" s="42">
        <f>D21+D22</f>
        <v>0</v>
      </c>
      <c r="E23" s="42"/>
      <c r="F23" s="42"/>
      <c r="G23" s="42"/>
    </row>
  </sheetData>
  <sheetProtection/>
  <mergeCells count="8">
    <mergeCell ref="A23:C23"/>
    <mergeCell ref="D23:G23"/>
    <mergeCell ref="A1:G1"/>
    <mergeCell ref="A20:G20"/>
    <mergeCell ref="A21:C21"/>
    <mergeCell ref="D21:G21"/>
    <mergeCell ref="A22:C22"/>
    <mergeCell ref="D22:G22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4" sqref="F4:F19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4.8515625" style="1" customWidth="1"/>
    <col min="6" max="6" width="10.28125" style="2" customWidth="1"/>
    <col min="7" max="7" width="9.421875" style="2" customWidth="1"/>
  </cols>
  <sheetData>
    <row r="1" spans="1:7" s="4" customFormat="1" ht="17.25">
      <c r="A1" s="43" t="s">
        <v>41</v>
      </c>
      <c r="B1" s="43"/>
      <c r="C1" s="43"/>
      <c r="D1" s="43"/>
      <c r="E1" s="43"/>
      <c r="F1" s="43"/>
      <c r="G1" s="43"/>
    </row>
    <row r="2" spans="1:7" ht="12.75" customHeight="1">
      <c r="A2" s="23"/>
      <c r="B2" s="23"/>
      <c r="C2" s="24"/>
      <c r="D2" s="23"/>
      <c r="E2" s="23"/>
      <c r="F2" s="23"/>
      <c r="G2" s="23"/>
    </row>
    <row r="3" spans="1:7" s="3" customFormat="1" ht="9.7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</row>
    <row r="4" spans="1:7" s="3" customFormat="1" ht="12">
      <c r="A4" s="8">
        <v>1</v>
      </c>
      <c r="B4" s="9">
        <v>919735112</v>
      </c>
      <c r="C4" s="15" t="s">
        <v>7</v>
      </c>
      <c r="D4" s="10">
        <v>30</v>
      </c>
      <c r="E4" s="9" t="s">
        <v>8</v>
      </c>
      <c r="F4" s="32"/>
      <c r="G4" s="16">
        <f>D4*F4</f>
        <v>0</v>
      </c>
    </row>
    <row r="5" spans="1:7" s="5" customFormat="1" ht="12">
      <c r="A5" s="8">
        <v>2</v>
      </c>
      <c r="B5" s="9">
        <v>997013501</v>
      </c>
      <c r="C5" s="15" t="s">
        <v>9</v>
      </c>
      <c r="D5" s="10">
        <v>7.92</v>
      </c>
      <c r="E5" s="9" t="s">
        <v>10</v>
      </c>
      <c r="F5" s="32"/>
      <c r="G5" s="16">
        <f>D5*F5</f>
        <v>0</v>
      </c>
    </row>
    <row r="6" spans="1:7" s="5" customFormat="1" ht="12">
      <c r="A6" s="18">
        <v>3</v>
      </c>
      <c r="B6" s="19">
        <v>997013509</v>
      </c>
      <c r="C6" s="20" t="s">
        <v>23</v>
      </c>
      <c r="D6" s="21">
        <v>197.4</v>
      </c>
      <c r="E6" s="19" t="s">
        <v>10</v>
      </c>
      <c r="F6" s="33"/>
      <c r="G6" s="22">
        <f>D6*F6</f>
        <v>0</v>
      </c>
    </row>
    <row r="7" spans="1:7" s="5" customFormat="1" ht="12">
      <c r="A7" s="18">
        <v>4</v>
      </c>
      <c r="B7" s="19">
        <v>171201211</v>
      </c>
      <c r="C7" s="20" t="s">
        <v>24</v>
      </c>
      <c r="D7" s="21">
        <v>8</v>
      </c>
      <c r="E7" s="19" t="s">
        <v>10</v>
      </c>
      <c r="F7" s="33"/>
      <c r="G7" s="22">
        <f>D7*F7</f>
        <v>0</v>
      </c>
    </row>
    <row r="8" spans="1:7" s="5" customFormat="1" ht="12">
      <c r="A8" s="34">
        <v>5</v>
      </c>
      <c r="B8" s="19">
        <v>113154333</v>
      </c>
      <c r="C8" s="20" t="s">
        <v>42</v>
      </c>
      <c r="D8" s="21">
        <v>1580</v>
      </c>
      <c r="E8" s="19" t="s">
        <v>22</v>
      </c>
      <c r="F8" s="33"/>
      <c r="G8" s="22">
        <f aca="true" t="shared" si="0" ref="G8:G19">D8*F8</f>
        <v>0</v>
      </c>
    </row>
    <row r="9" spans="1:7" s="5" customFormat="1" ht="12">
      <c r="A9" s="34">
        <v>6</v>
      </c>
      <c r="B9" s="19">
        <v>997013501</v>
      </c>
      <c r="C9" s="20" t="s">
        <v>9</v>
      </c>
      <c r="D9" s="21">
        <v>210.5</v>
      </c>
      <c r="E9" s="19" t="s">
        <v>10</v>
      </c>
      <c r="F9" s="33"/>
      <c r="G9" s="22">
        <f t="shared" si="0"/>
        <v>0</v>
      </c>
    </row>
    <row r="10" spans="1:7" s="5" customFormat="1" ht="12">
      <c r="A10" s="18">
        <v>7</v>
      </c>
      <c r="B10" s="19">
        <v>181951102</v>
      </c>
      <c r="C10" s="20" t="s">
        <v>25</v>
      </c>
      <c r="D10" s="21">
        <v>1580</v>
      </c>
      <c r="E10" s="19" t="s">
        <v>22</v>
      </c>
      <c r="F10" s="33"/>
      <c r="G10" s="22">
        <f t="shared" si="0"/>
        <v>0</v>
      </c>
    </row>
    <row r="11" spans="1:7" s="5" customFormat="1" ht="12">
      <c r="A11" s="34">
        <v>8</v>
      </c>
      <c r="B11" s="19">
        <v>899334444</v>
      </c>
      <c r="C11" s="20" t="s">
        <v>43</v>
      </c>
      <c r="D11" s="21">
        <v>3</v>
      </c>
      <c r="E11" s="19" t="s">
        <v>35</v>
      </c>
      <c r="F11" s="33"/>
      <c r="G11" s="22">
        <f t="shared" si="0"/>
        <v>0</v>
      </c>
    </row>
    <row r="12" spans="1:7" s="5" customFormat="1" ht="12">
      <c r="A12" s="34">
        <v>9</v>
      </c>
      <c r="B12" s="19">
        <v>899338888</v>
      </c>
      <c r="C12" s="20" t="s">
        <v>34</v>
      </c>
      <c r="D12" s="21">
        <v>2</v>
      </c>
      <c r="E12" s="19" t="s">
        <v>35</v>
      </c>
      <c r="F12" s="33"/>
      <c r="G12" s="22">
        <f t="shared" si="0"/>
        <v>0</v>
      </c>
    </row>
    <row r="13" spans="1:7" s="5" customFormat="1" ht="12">
      <c r="A13" s="8">
        <v>10</v>
      </c>
      <c r="B13" s="9">
        <v>572131311</v>
      </c>
      <c r="C13" s="15" t="s">
        <v>11</v>
      </c>
      <c r="D13" s="11">
        <v>103.46</v>
      </c>
      <c r="E13" s="9" t="s">
        <v>10</v>
      </c>
      <c r="F13" s="32"/>
      <c r="G13" s="22">
        <f t="shared" si="0"/>
        <v>0</v>
      </c>
    </row>
    <row r="14" spans="1:7" s="5" customFormat="1" ht="12">
      <c r="A14" s="8">
        <v>11</v>
      </c>
      <c r="B14" s="9">
        <v>573211109</v>
      </c>
      <c r="C14" s="15" t="s">
        <v>12</v>
      </c>
      <c r="D14" s="12">
        <v>1580</v>
      </c>
      <c r="E14" s="9" t="s">
        <v>8</v>
      </c>
      <c r="F14" s="32"/>
      <c r="G14" s="22">
        <f t="shared" si="0"/>
        <v>0</v>
      </c>
    </row>
    <row r="15" spans="1:7" s="5" customFormat="1" ht="12">
      <c r="A15" s="8">
        <v>12</v>
      </c>
      <c r="B15" s="9">
        <v>577144121</v>
      </c>
      <c r="C15" s="15" t="s">
        <v>13</v>
      </c>
      <c r="D15" s="12">
        <v>1580</v>
      </c>
      <c r="E15" s="9" t="s">
        <v>8</v>
      </c>
      <c r="F15" s="32"/>
      <c r="G15" s="22">
        <f t="shared" si="0"/>
        <v>0</v>
      </c>
    </row>
    <row r="16" spans="1:7" s="5" customFormat="1" ht="12">
      <c r="A16" s="8">
        <v>13</v>
      </c>
      <c r="B16" s="9">
        <v>599141111</v>
      </c>
      <c r="C16" s="15" t="s">
        <v>14</v>
      </c>
      <c r="D16" s="10">
        <v>30</v>
      </c>
      <c r="E16" s="9" t="s">
        <v>15</v>
      </c>
      <c r="F16" s="32"/>
      <c r="G16" s="22">
        <f t="shared" si="0"/>
        <v>0</v>
      </c>
    </row>
    <row r="17" spans="1:7" s="5" customFormat="1" ht="12">
      <c r="A17" s="8">
        <v>14</v>
      </c>
      <c r="B17" s="19" t="s">
        <v>26</v>
      </c>
      <c r="C17" s="20" t="s">
        <v>45</v>
      </c>
      <c r="D17" s="21">
        <v>350</v>
      </c>
      <c r="E17" s="19" t="s">
        <v>8</v>
      </c>
      <c r="F17" s="33"/>
      <c r="G17" s="22">
        <f t="shared" si="0"/>
        <v>0</v>
      </c>
    </row>
    <row r="18" spans="1:7" ht="17.25" customHeight="1">
      <c r="A18" s="18">
        <v>15</v>
      </c>
      <c r="B18" s="19">
        <v>70002222</v>
      </c>
      <c r="C18" s="20" t="s">
        <v>28</v>
      </c>
      <c r="D18" s="21">
        <v>1</v>
      </c>
      <c r="E18" s="19" t="s">
        <v>29</v>
      </c>
      <c r="F18" s="33"/>
      <c r="G18" s="22">
        <f t="shared" si="0"/>
        <v>0</v>
      </c>
    </row>
    <row r="19" spans="1:7" ht="12.75" customHeight="1">
      <c r="A19" s="8">
        <v>16</v>
      </c>
      <c r="B19" s="13">
        <v>34403000</v>
      </c>
      <c r="C19" s="15" t="s">
        <v>16</v>
      </c>
      <c r="D19" s="10">
        <v>1</v>
      </c>
      <c r="E19" s="9" t="s">
        <v>17</v>
      </c>
      <c r="F19" s="32"/>
      <c r="G19" s="22">
        <f t="shared" si="0"/>
        <v>0</v>
      </c>
    </row>
    <row r="20" spans="1:7" ht="12.75" customHeight="1">
      <c r="A20" s="44"/>
      <c r="B20" s="45"/>
      <c r="C20" s="45"/>
      <c r="D20" s="45"/>
      <c r="E20" s="45"/>
      <c r="F20" s="45"/>
      <c r="G20" s="46"/>
    </row>
    <row r="21" spans="1:7" ht="12.75" customHeight="1">
      <c r="A21" s="41" t="s">
        <v>18</v>
      </c>
      <c r="B21" s="41"/>
      <c r="C21" s="41"/>
      <c r="D21" s="42">
        <f>SUM(G4:G19)</f>
        <v>0</v>
      </c>
      <c r="E21" s="42"/>
      <c r="F21" s="42"/>
      <c r="G21" s="42"/>
    </row>
    <row r="22" spans="1:7" ht="12.75" customHeight="1">
      <c r="A22" s="41" t="s">
        <v>20</v>
      </c>
      <c r="B22" s="41"/>
      <c r="C22" s="41"/>
      <c r="D22" s="42">
        <f>D21*0.21</f>
        <v>0</v>
      </c>
      <c r="E22" s="42"/>
      <c r="F22" s="42"/>
      <c r="G22" s="42"/>
    </row>
    <row r="23" spans="1:7" ht="12.75" customHeight="1">
      <c r="A23" s="41" t="s">
        <v>19</v>
      </c>
      <c r="B23" s="41"/>
      <c r="C23" s="41"/>
      <c r="D23" s="42">
        <f>D21+D22</f>
        <v>0</v>
      </c>
      <c r="E23" s="42"/>
      <c r="F23" s="42"/>
      <c r="G23" s="42"/>
    </row>
  </sheetData>
  <sheetProtection/>
  <mergeCells count="8">
    <mergeCell ref="A22:C22"/>
    <mergeCell ref="D22:G22"/>
    <mergeCell ref="A20:G20"/>
    <mergeCell ref="A23:C23"/>
    <mergeCell ref="D23:G23"/>
    <mergeCell ref="A1:G1"/>
    <mergeCell ref="A21:C21"/>
    <mergeCell ref="D21:G21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Chroust</dc:creator>
  <cp:keywords/>
  <dc:description/>
  <cp:lastModifiedBy>Mgr. Martin Chroust</cp:lastModifiedBy>
  <dcterms:created xsi:type="dcterms:W3CDTF">2013-03-19T16:38:19Z</dcterms:created>
  <dcterms:modified xsi:type="dcterms:W3CDTF">2024-02-08T10:29:37Z</dcterms:modified>
  <cp:category/>
  <cp:version/>
  <cp:contentType/>
  <cp:contentStatus/>
</cp:coreProperties>
</file>